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nfo\Documents\EMS\HTML\PrezCon\"/>
    </mc:Choice>
  </mc:AlternateContent>
  <bookViews>
    <workbookView xWindow="-120" yWindow="-120" windowWidth="24240" windowHeight="13140"/>
  </bookViews>
  <sheets>
    <sheet name="Lots" sheetId="1" r:id="rId1"/>
    <sheet name="Sales" sheetId="2" r:id="rId2"/>
    <sheet name="Payout" sheetId="3" r:id="rId3"/>
  </sheets>
  <definedNames>
    <definedName name="_xlnm.Print_Titles" localSheetId="1">Sales!$7:$9</definedName>
  </definedNames>
  <calcPr calcId="152511"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07" i="1" l="1"/>
  <c r="H1706" i="1"/>
  <c r="H1705" i="1"/>
  <c r="H1704" i="1"/>
  <c r="H1703" i="1"/>
  <c r="H1702" i="1"/>
  <c r="H1701" i="1"/>
  <c r="H1700" i="1"/>
  <c r="H1699" i="1"/>
  <c r="H1698" i="1"/>
  <c r="H1697" i="1"/>
  <c r="H1696" i="1"/>
  <c r="H1695" i="1"/>
  <c r="H1694" i="1"/>
  <c r="H1693" i="1"/>
  <c r="H1692" i="1"/>
  <c r="H1691" i="1"/>
  <c r="H1690" i="1"/>
  <c r="H1689" i="1"/>
  <c r="H1688" i="1"/>
  <c r="H1687" i="1"/>
  <c r="H1686" i="1"/>
  <c r="H1685" i="1"/>
  <c r="H1684" i="1"/>
  <c r="H1683" i="1"/>
  <c r="H1682" i="1"/>
  <c r="H1681" i="1"/>
  <c r="H1680" i="1"/>
  <c r="H1679" i="1"/>
  <c r="H1678" i="1"/>
  <c r="H1677" i="1"/>
  <c r="H1676" i="1"/>
  <c r="H1675" i="1"/>
  <c r="H1674" i="1"/>
  <c r="H1673" i="1"/>
  <c r="H1672" i="1"/>
  <c r="H1671" i="1"/>
  <c r="H1670" i="1"/>
  <c r="H1669" i="1"/>
  <c r="H1668" i="1"/>
  <c r="H1667" i="1"/>
  <c r="H1666" i="1"/>
  <c r="H1665" i="1"/>
  <c r="H1664" i="1"/>
  <c r="H1663" i="1"/>
  <c r="H1662" i="1"/>
  <c r="H1661" i="1"/>
  <c r="H1660" i="1"/>
  <c r="H1659" i="1"/>
  <c r="H1658" i="1"/>
  <c r="H1657" i="1"/>
  <c r="H1656" i="1"/>
  <c r="H1655" i="1"/>
  <c r="H1654" i="1"/>
  <c r="H1653" i="1"/>
  <c r="H1652" i="1"/>
  <c r="H1651" i="1"/>
  <c r="H1650" i="1"/>
  <c r="H1649" i="1"/>
  <c r="H1648" i="1"/>
  <c r="H1647" i="1"/>
  <c r="H1646" i="1"/>
  <c r="H1645" i="1"/>
  <c r="H1644" i="1"/>
  <c r="H1643" i="1"/>
  <c r="H1642" i="1"/>
  <c r="H1641" i="1"/>
  <c r="H1640" i="1"/>
  <c r="H1639" i="1"/>
  <c r="H1638" i="1"/>
  <c r="H1637" i="1"/>
  <c r="H1636" i="1"/>
  <c r="H1635" i="1"/>
  <c r="H1634" i="1"/>
  <c r="H1633" i="1"/>
  <c r="H1632" i="1"/>
  <c r="H1631" i="1"/>
  <c r="H1630" i="1"/>
  <c r="H1629" i="1"/>
  <c r="H1628" i="1"/>
  <c r="H1627" i="1"/>
  <c r="H1626" i="1"/>
  <c r="H1625" i="1"/>
  <c r="H1624" i="1"/>
  <c r="H1623" i="1"/>
  <c r="H1622" i="1"/>
  <c r="H1621" i="1"/>
  <c r="H1620" i="1"/>
  <c r="H1619" i="1"/>
  <c r="H1618" i="1"/>
  <c r="H1617" i="1"/>
  <c r="H1616" i="1"/>
  <c r="H1615" i="1"/>
  <c r="H1614" i="1"/>
  <c r="H1613" i="1"/>
  <c r="H1612" i="1"/>
  <c r="H1611" i="1"/>
  <c r="H1610" i="1"/>
  <c r="H1609" i="1"/>
  <c r="H1608" i="1"/>
  <c r="H1607" i="1"/>
  <c r="H1606" i="1"/>
  <c r="H1605" i="1"/>
  <c r="H1604" i="1"/>
  <c r="H1603" i="1"/>
  <c r="H1602" i="1"/>
  <c r="H1601" i="1"/>
  <c r="H1600" i="1"/>
  <c r="H1599" i="1"/>
  <c r="H1598" i="1"/>
  <c r="H1597" i="1"/>
  <c r="H1596" i="1"/>
  <c r="H1595" i="1"/>
  <c r="H1594" i="1"/>
  <c r="H1593" i="1"/>
  <c r="H1592" i="1"/>
  <c r="H1591" i="1"/>
  <c r="H1590" i="1"/>
  <c r="H1589" i="1"/>
  <c r="H1588" i="1"/>
  <c r="H1587" i="1"/>
  <c r="H1586" i="1"/>
  <c r="H1585" i="1"/>
  <c r="H1584" i="1"/>
  <c r="H1583" i="1"/>
  <c r="H1582" i="1"/>
  <c r="H1581" i="1"/>
  <c r="H1580" i="1"/>
  <c r="H1579" i="1"/>
  <c r="H1578" i="1"/>
  <c r="H1577" i="1"/>
  <c r="H1576" i="1"/>
  <c r="H1575" i="1"/>
  <c r="H1574" i="1"/>
  <c r="H1573" i="1"/>
  <c r="H1572" i="1"/>
  <c r="H1571" i="1"/>
  <c r="H1570" i="1"/>
  <c r="H1569" i="1"/>
  <c r="H1568" i="1"/>
  <c r="H1567" i="1"/>
  <c r="H1566" i="1"/>
  <c r="H1565" i="1"/>
  <c r="H1564" i="1"/>
  <c r="H1563" i="1"/>
  <c r="H1562" i="1"/>
  <c r="H1561" i="1"/>
  <c r="H1560" i="1"/>
  <c r="H1559" i="1"/>
  <c r="H1558" i="1"/>
  <c r="H1557" i="1"/>
  <c r="H1556" i="1"/>
  <c r="H1555" i="1"/>
  <c r="H1554" i="1"/>
  <c r="H1553" i="1"/>
  <c r="H1552" i="1"/>
  <c r="H1551" i="1"/>
  <c r="H1550" i="1"/>
  <c r="H1549" i="1"/>
  <c r="H1548" i="1"/>
  <c r="H1547" i="1"/>
  <c r="H1546" i="1"/>
  <c r="H1545" i="1"/>
  <c r="H1544" i="1"/>
  <c r="H1543" i="1"/>
  <c r="H1542" i="1"/>
  <c r="H1541" i="1"/>
  <c r="H1540" i="1"/>
  <c r="H1539" i="1"/>
  <c r="H1538" i="1"/>
  <c r="H1537" i="1"/>
  <c r="H1536" i="1"/>
  <c r="H1535" i="1"/>
  <c r="H1534" i="1"/>
  <c r="H1533" i="1"/>
  <c r="H1532" i="1"/>
  <c r="H1531" i="1"/>
  <c r="H1530" i="1"/>
  <c r="H1529" i="1"/>
  <c r="H1528" i="1"/>
  <c r="H1527" i="1"/>
  <c r="H1526" i="1"/>
  <c r="H1525" i="1"/>
  <c r="H1524" i="1"/>
  <c r="H1523" i="1"/>
  <c r="H1522" i="1"/>
  <c r="H1521" i="1"/>
  <c r="H1520" i="1"/>
  <c r="H1519" i="1"/>
  <c r="H1518" i="1"/>
  <c r="H1517" i="1"/>
  <c r="H1516" i="1"/>
  <c r="H1515" i="1"/>
  <c r="H1514" i="1"/>
  <c r="H1513" i="1"/>
  <c r="H1512" i="1"/>
  <c r="H1511" i="1"/>
  <c r="H1510" i="1"/>
  <c r="H1509" i="1"/>
  <c r="H1508" i="1"/>
  <c r="H1507" i="1"/>
  <c r="H1506" i="1"/>
  <c r="H1505" i="1"/>
  <c r="H1504" i="1"/>
  <c r="H1503" i="1"/>
  <c r="H1502" i="1"/>
  <c r="H1501" i="1"/>
  <c r="H1500" i="1"/>
  <c r="H1499" i="1"/>
  <c r="H1498" i="1"/>
  <c r="H1497" i="1"/>
  <c r="H1496" i="1"/>
  <c r="H1495" i="1"/>
  <c r="H1494" i="1"/>
  <c r="H1493" i="1"/>
  <c r="H1492" i="1"/>
  <c r="H1491" i="1"/>
  <c r="H1490" i="1"/>
  <c r="H1489" i="1"/>
  <c r="H1488" i="1"/>
  <c r="H1487" i="1"/>
  <c r="H1486" i="1"/>
  <c r="H1485" i="1"/>
  <c r="H1484" i="1"/>
  <c r="H1483" i="1"/>
  <c r="H1482" i="1"/>
  <c r="H1481" i="1"/>
  <c r="H1480" i="1"/>
  <c r="H1479" i="1"/>
  <c r="H1478" i="1"/>
  <c r="H1477" i="1"/>
  <c r="H1476" i="1"/>
  <c r="H1475" i="1"/>
  <c r="H1474" i="1"/>
  <c r="H1473" i="1"/>
  <c r="H1472" i="1"/>
  <c r="H1471" i="1"/>
  <c r="H1470" i="1"/>
  <c r="H1469" i="1"/>
  <c r="H1468" i="1"/>
  <c r="H1467" i="1"/>
  <c r="H1466" i="1"/>
  <c r="H1465" i="1"/>
  <c r="H1464" i="1"/>
  <c r="H1463" i="1"/>
  <c r="H1462" i="1"/>
  <c r="H1461" i="1"/>
  <c r="H1460" i="1"/>
  <c r="H1459" i="1"/>
  <c r="H1458" i="1"/>
  <c r="H1457" i="1"/>
  <c r="H1456" i="1"/>
  <c r="H1455" i="1"/>
  <c r="H1454" i="1"/>
  <c r="H1453" i="1"/>
  <c r="H1452" i="1"/>
  <c r="H1451" i="1"/>
  <c r="H1450" i="1"/>
  <c r="H1449" i="1"/>
  <c r="H1448" i="1"/>
  <c r="H1447" i="1"/>
  <c r="H1446" i="1"/>
  <c r="H1445" i="1"/>
  <c r="H1444" i="1"/>
  <c r="H1443" i="1"/>
  <c r="H1442" i="1"/>
  <c r="H1441" i="1"/>
  <c r="H1440" i="1"/>
  <c r="H1439" i="1"/>
  <c r="H1438" i="1"/>
  <c r="H1437" i="1"/>
  <c r="H1436" i="1"/>
  <c r="H1435" i="1"/>
  <c r="H1434" i="1"/>
  <c r="H1433" i="1"/>
  <c r="H1432" i="1"/>
  <c r="H1431" i="1"/>
  <c r="H1430" i="1"/>
  <c r="H1429" i="1"/>
  <c r="H1428" i="1"/>
  <c r="H1427" i="1"/>
  <c r="H1426" i="1"/>
  <c r="H1425" i="1"/>
  <c r="H1424" i="1"/>
  <c r="H1423" i="1"/>
  <c r="H1422" i="1"/>
  <c r="H1421" i="1"/>
  <c r="H1420" i="1"/>
  <c r="H1419" i="1"/>
  <c r="H1418" i="1"/>
  <c r="H1417" i="1"/>
  <c r="H1416" i="1"/>
  <c r="H1415" i="1"/>
  <c r="H1414" i="1"/>
  <c r="H1413" i="1"/>
  <c r="H1412" i="1"/>
  <c r="H1411" i="1"/>
  <c r="H1410" i="1"/>
  <c r="H1409" i="1"/>
  <c r="H1408" i="1"/>
  <c r="H1407" i="1"/>
  <c r="H1406" i="1"/>
  <c r="H1405" i="1"/>
  <c r="H1404" i="1"/>
  <c r="H1403" i="1"/>
  <c r="H1402" i="1"/>
  <c r="H1401" i="1"/>
  <c r="H1400" i="1"/>
  <c r="H1399" i="1"/>
  <c r="H1398" i="1"/>
  <c r="H1397" i="1"/>
  <c r="H1396" i="1"/>
  <c r="H1395" i="1"/>
  <c r="H1394" i="1"/>
  <c r="H1393" i="1"/>
  <c r="H1392" i="1"/>
  <c r="H1391" i="1"/>
  <c r="H1390" i="1"/>
  <c r="H1389" i="1"/>
  <c r="H1388" i="1"/>
  <c r="H1387" i="1"/>
  <c r="H1386" i="1"/>
  <c r="H1385" i="1"/>
  <c r="H1384" i="1"/>
  <c r="H1383" i="1"/>
  <c r="H1382" i="1"/>
  <c r="H1381" i="1"/>
  <c r="H1380" i="1"/>
  <c r="H1379" i="1"/>
  <c r="H1378" i="1"/>
  <c r="H1377" i="1"/>
  <c r="H1376" i="1"/>
  <c r="H1375" i="1"/>
  <c r="H1374" i="1"/>
  <c r="H1373" i="1"/>
  <c r="H1372" i="1"/>
  <c r="H1371" i="1"/>
  <c r="H1370" i="1"/>
  <c r="H1369" i="1"/>
  <c r="H1368" i="1"/>
  <c r="H1367" i="1"/>
  <c r="H1366" i="1"/>
  <c r="H1365" i="1"/>
  <c r="H1364" i="1"/>
  <c r="H1363" i="1"/>
  <c r="H1362" i="1"/>
  <c r="H1361" i="1"/>
  <c r="H1360" i="1"/>
  <c r="H1359" i="1"/>
  <c r="H1358" i="1"/>
  <c r="H1357" i="1"/>
  <c r="H1356" i="1"/>
  <c r="H1355" i="1"/>
  <c r="H1354" i="1"/>
  <c r="H1353" i="1"/>
  <c r="H1352" i="1"/>
  <c r="H1351" i="1"/>
  <c r="H1350" i="1"/>
  <c r="H1349" i="1"/>
  <c r="H1348" i="1"/>
  <c r="H1347" i="1"/>
  <c r="H1346" i="1"/>
  <c r="H1345" i="1"/>
  <c r="H1344" i="1"/>
  <c r="H1343" i="1"/>
  <c r="H1342" i="1"/>
  <c r="H1341" i="1"/>
  <c r="H1340" i="1"/>
  <c r="H1339" i="1"/>
  <c r="H1338" i="1"/>
  <c r="H1337" i="1"/>
  <c r="H1336" i="1"/>
  <c r="H1335" i="1"/>
  <c r="H1334" i="1"/>
  <c r="H1333" i="1"/>
  <c r="H1332" i="1"/>
  <c r="H1331" i="1"/>
  <c r="H1330" i="1"/>
  <c r="H1329" i="1"/>
  <c r="H1328" i="1"/>
  <c r="H1327" i="1"/>
  <c r="H1326" i="1"/>
  <c r="H1325" i="1"/>
  <c r="H1324" i="1"/>
  <c r="H1323" i="1"/>
  <c r="H1322" i="1"/>
  <c r="H1321" i="1"/>
  <c r="H1320" i="1"/>
  <c r="H1319" i="1"/>
  <c r="H1318" i="1"/>
  <c r="H1317" i="1"/>
  <c r="H1316" i="1"/>
  <c r="H1315" i="1"/>
  <c r="H1314" i="1"/>
  <c r="H1313" i="1"/>
  <c r="H1312" i="1"/>
  <c r="H1311" i="1"/>
  <c r="H1310" i="1"/>
  <c r="H1309" i="1"/>
  <c r="H1308" i="1"/>
  <c r="H1307" i="1"/>
  <c r="H1306" i="1"/>
  <c r="H1305" i="1"/>
  <c r="H1304" i="1"/>
  <c r="H1303" i="1"/>
  <c r="H1302" i="1"/>
  <c r="H1301" i="1"/>
  <c r="H1300" i="1"/>
  <c r="H1299" i="1"/>
  <c r="H1298" i="1"/>
  <c r="H1297" i="1"/>
  <c r="H1296" i="1"/>
  <c r="H1295" i="1"/>
  <c r="H1294" i="1"/>
  <c r="H1293" i="1"/>
  <c r="H1292" i="1"/>
  <c r="H1291" i="1"/>
  <c r="H1290" i="1"/>
  <c r="H1289" i="1"/>
  <c r="H1288" i="1"/>
  <c r="H1287" i="1"/>
  <c r="H1286" i="1"/>
  <c r="H1285" i="1"/>
  <c r="H1284" i="1"/>
  <c r="H1283" i="1"/>
  <c r="H1282" i="1"/>
  <c r="H1281" i="1"/>
  <c r="H1280" i="1"/>
  <c r="H1279" i="1"/>
  <c r="H1278" i="1"/>
  <c r="H1277" i="1"/>
  <c r="H1276" i="1"/>
  <c r="H1275" i="1"/>
  <c r="H1274" i="1"/>
  <c r="H1273" i="1"/>
  <c r="H1272" i="1"/>
  <c r="H1271" i="1"/>
  <c r="H1270" i="1"/>
  <c r="H1269" i="1"/>
  <c r="H1268" i="1"/>
  <c r="H1267" i="1"/>
  <c r="H1266" i="1"/>
  <c r="H1265" i="1"/>
  <c r="H1264" i="1"/>
  <c r="H1263" i="1"/>
  <c r="H1262" i="1"/>
  <c r="H1261" i="1"/>
  <c r="H1260" i="1"/>
  <c r="H1259" i="1"/>
  <c r="H1258" i="1"/>
  <c r="H1257" i="1"/>
  <c r="H1256" i="1"/>
  <c r="H1255" i="1"/>
  <c r="H1254" i="1"/>
  <c r="H1253" i="1"/>
  <c r="H1252" i="1"/>
  <c r="H1251" i="1"/>
  <c r="H1250" i="1"/>
  <c r="H1249" i="1"/>
  <c r="H1248" i="1"/>
  <c r="H1247" i="1"/>
  <c r="H1246" i="1"/>
  <c r="H1245" i="1"/>
  <c r="H1244" i="1"/>
  <c r="H1243" i="1"/>
  <c r="H1242" i="1"/>
  <c r="H1241" i="1"/>
  <c r="H1240" i="1"/>
  <c r="H1239" i="1"/>
  <c r="H1238" i="1"/>
  <c r="H1237" i="1"/>
  <c r="H1236" i="1"/>
  <c r="H1235" i="1"/>
  <c r="H1234" i="1"/>
  <c r="H1233" i="1"/>
  <c r="H1232" i="1"/>
  <c r="H1231" i="1"/>
  <c r="H1230" i="1"/>
  <c r="H1229" i="1"/>
  <c r="H1228" i="1"/>
  <c r="H1227" i="1"/>
  <c r="H1226" i="1"/>
  <c r="H1225" i="1"/>
  <c r="H1224" i="1"/>
  <c r="H1223" i="1"/>
  <c r="H1222" i="1"/>
  <c r="H1221" i="1"/>
  <c r="H1220" i="1"/>
  <c r="H1219" i="1"/>
  <c r="H1218" i="1"/>
  <c r="H1217" i="1"/>
  <c r="H1216" i="1"/>
  <c r="H1215" i="1"/>
  <c r="H1214" i="1"/>
  <c r="H1213" i="1"/>
  <c r="H1212" i="1"/>
  <c r="H1211" i="1"/>
  <c r="H1210" i="1"/>
  <c r="H1209" i="1"/>
  <c r="H1208" i="1"/>
  <c r="H1207" i="1"/>
  <c r="H1206" i="1"/>
  <c r="H1205" i="1"/>
  <c r="H1204" i="1"/>
  <c r="H1203" i="1"/>
  <c r="H1202" i="1"/>
  <c r="H1201" i="1"/>
  <c r="H1200" i="1"/>
  <c r="H1199" i="1"/>
  <c r="H1198" i="1"/>
  <c r="H1197" i="1"/>
  <c r="H1196" i="1"/>
  <c r="H1195" i="1"/>
  <c r="H1194" i="1"/>
  <c r="H1193" i="1"/>
  <c r="H1192" i="1"/>
  <c r="H1191" i="1"/>
  <c r="H1190" i="1"/>
  <c r="H1189" i="1"/>
  <c r="H1188" i="1"/>
  <c r="H1187" i="1"/>
  <c r="H1186" i="1"/>
  <c r="H1185" i="1"/>
  <c r="H1184" i="1"/>
  <c r="H1183" i="1"/>
  <c r="H1182" i="1"/>
  <c r="H1181" i="1"/>
  <c r="H1180" i="1"/>
  <c r="H1179" i="1"/>
  <c r="H1178" i="1"/>
  <c r="H1177" i="1"/>
  <c r="H1176" i="1"/>
  <c r="H1175" i="1"/>
  <c r="H1174"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2" i="1"/>
  <c r="C10" i="2" l="1"/>
  <c r="P1" i="3" l="1"/>
  <c r="H1761" i="1"/>
  <c r="H1760" i="1"/>
  <c r="H1759" i="1"/>
  <c r="H1758" i="1"/>
  <c r="H1757" i="1"/>
  <c r="H1756" i="1"/>
  <c r="H1755" i="1"/>
  <c r="H1754" i="1"/>
  <c r="H1753" i="1"/>
  <c r="H1752" i="1"/>
  <c r="H1751" i="1"/>
  <c r="H1750" i="1"/>
  <c r="H1749" i="1"/>
  <c r="H1748" i="1"/>
  <c r="H1747" i="1"/>
  <c r="H1746" i="1"/>
  <c r="H1745" i="1"/>
  <c r="H1744" i="1"/>
  <c r="H1743" i="1"/>
  <c r="H1742" i="1"/>
  <c r="H1741" i="1"/>
  <c r="H1740" i="1"/>
  <c r="H1739" i="1"/>
  <c r="H1738" i="1"/>
  <c r="H1737" i="1"/>
  <c r="H1736" i="1"/>
  <c r="H1735" i="1"/>
  <c r="H1734" i="1"/>
  <c r="H1733" i="1"/>
  <c r="H1732" i="1"/>
  <c r="H1731" i="1"/>
  <c r="H1730" i="1"/>
  <c r="H1729" i="1"/>
  <c r="H1728" i="1"/>
  <c r="H1727" i="1"/>
  <c r="H1726" i="1"/>
  <c r="H1725" i="1"/>
  <c r="H1724" i="1"/>
  <c r="H1723" i="1"/>
  <c r="H1722" i="1"/>
  <c r="H1721" i="1"/>
  <c r="H1720" i="1"/>
  <c r="H1719" i="1"/>
  <c r="H1718" i="1"/>
  <c r="H1717" i="1"/>
  <c r="H1716" i="1"/>
  <c r="H1715" i="1"/>
  <c r="H1714" i="1"/>
  <c r="H1713" i="1"/>
  <c r="H1712" i="1"/>
  <c r="H1711" i="1"/>
  <c r="H1710" i="1"/>
  <c r="H1709" i="1"/>
  <c r="H1708" i="1"/>
  <c r="B231" i="3" l="1"/>
  <c r="B230" i="3"/>
  <c r="B229" i="3"/>
  <c r="B228" i="3"/>
  <c r="B227" i="3"/>
  <c r="B226" i="3"/>
  <c r="B225" i="3"/>
  <c r="B224" i="3"/>
  <c r="B223" i="3"/>
  <c r="B222" i="3"/>
  <c r="B221" i="3"/>
  <c r="B220" i="3"/>
  <c r="B219" i="3"/>
  <c r="B218" i="3"/>
  <c r="B217" i="3"/>
  <c r="B216" i="3"/>
  <c r="B215" i="3"/>
  <c r="B214" i="3"/>
  <c r="B213" i="3"/>
  <c r="B212" i="3"/>
  <c r="B211" i="3"/>
  <c r="B210" i="3"/>
  <c r="B209" i="3"/>
  <c r="B208" i="3"/>
  <c r="B207" i="3"/>
  <c r="B206" i="3"/>
  <c r="B205" i="3"/>
  <c r="B204" i="3"/>
  <c r="B203" i="3"/>
  <c r="B202" i="3"/>
  <c r="B201" i="3"/>
  <c r="B200" i="3"/>
  <c r="B199" i="3"/>
  <c r="B198" i="3"/>
  <c r="B197" i="3"/>
  <c r="B196" i="3"/>
  <c r="B195" i="3"/>
  <c r="B194" i="3"/>
  <c r="B193" i="3"/>
  <c r="B192" i="3"/>
  <c r="B191" i="3"/>
  <c r="B190" i="3"/>
  <c r="B189" i="3"/>
  <c r="B188" i="3"/>
  <c r="B187" i="3"/>
  <c r="B186" i="3"/>
  <c r="B185" i="3"/>
  <c r="B184" i="3"/>
  <c r="B183" i="3"/>
  <c r="B182" i="3"/>
  <c r="B181" i="3"/>
  <c r="B180" i="3"/>
  <c r="B179" i="3"/>
  <c r="B178" i="3"/>
  <c r="B177" i="3"/>
  <c r="B176" i="3"/>
  <c r="B175" i="3"/>
  <c r="B174" i="3"/>
  <c r="B173" i="3"/>
  <c r="B172" i="3"/>
  <c r="B171" i="3"/>
  <c r="B170" i="3"/>
  <c r="B169" i="3"/>
  <c r="B168" i="3"/>
  <c r="B167" i="3"/>
  <c r="B166" i="3"/>
  <c r="B165" i="3"/>
  <c r="B164" i="3"/>
  <c r="B163" i="3"/>
  <c r="B162" i="3"/>
  <c r="B161" i="3"/>
  <c r="B160" i="3"/>
  <c r="B159" i="3"/>
  <c r="B158" i="3"/>
  <c r="B157" i="3"/>
  <c r="B156" i="3"/>
  <c r="B155" i="3"/>
  <c r="B154" i="3"/>
  <c r="B153" i="3"/>
  <c r="B152" i="3"/>
  <c r="B151" i="3"/>
  <c r="B150" i="3"/>
  <c r="B149" i="3"/>
  <c r="B148" i="3"/>
  <c r="B147" i="3"/>
  <c r="B146" i="3"/>
  <c r="B145" i="3"/>
  <c r="B144" i="3"/>
  <c r="B143" i="3"/>
  <c r="B142" i="3"/>
  <c r="B141" i="3"/>
  <c r="B140" i="3"/>
  <c r="B139" i="3"/>
  <c r="B138" i="3"/>
  <c r="B137" i="3"/>
  <c r="B136" i="3"/>
  <c r="B135" i="3"/>
  <c r="B134" i="3"/>
  <c r="B133" i="3"/>
  <c r="B132" i="3"/>
  <c r="B131" i="3"/>
  <c r="B130" i="3"/>
  <c r="B129" i="3"/>
  <c r="B128" i="3"/>
  <c r="B127" i="3"/>
  <c r="B126" i="3"/>
  <c r="B125" i="3"/>
  <c r="B124" i="3"/>
  <c r="B123" i="3"/>
  <c r="B122" i="3"/>
  <c r="B121" i="3"/>
  <c r="B120" i="3"/>
  <c r="B119" i="3"/>
  <c r="B118" i="3"/>
  <c r="B117" i="3"/>
  <c r="B116" i="3"/>
  <c r="B115" i="3"/>
  <c r="B114" i="3"/>
  <c r="B113" i="3"/>
  <c r="B112"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G2000" i="2" l="1"/>
  <c r="E2000" i="2"/>
  <c r="H2000" i="2"/>
  <c r="D2000" i="2"/>
  <c r="C2000" i="2"/>
  <c r="G1999" i="2"/>
  <c r="E1999" i="2"/>
  <c r="H1999" i="2"/>
  <c r="D1999" i="2"/>
  <c r="C1999" i="2"/>
  <c r="G1998" i="2"/>
  <c r="E1998" i="2"/>
  <c r="D1998" i="2"/>
  <c r="C1998" i="2"/>
  <c r="H1997" i="2"/>
  <c r="G1997" i="2"/>
  <c r="E1997" i="2"/>
  <c r="D1997" i="2"/>
  <c r="C1997" i="2"/>
  <c r="I1996" i="2"/>
  <c r="H1996" i="2"/>
  <c r="G1996" i="2"/>
  <c r="E1996" i="2"/>
  <c r="D1996" i="2"/>
  <c r="C1996" i="2"/>
  <c r="G1995" i="2"/>
  <c r="E1995" i="2"/>
  <c r="H1995" i="2"/>
  <c r="D1995" i="2"/>
  <c r="C1995" i="2"/>
  <c r="G1994" i="2"/>
  <c r="E1994" i="2"/>
  <c r="D1994" i="2"/>
  <c r="C1994" i="2"/>
  <c r="H1993" i="2"/>
  <c r="G1993" i="2"/>
  <c r="E1993" i="2"/>
  <c r="D1993" i="2"/>
  <c r="C1993" i="2"/>
  <c r="I1992" i="2"/>
  <c r="H1992" i="2"/>
  <c r="G1992" i="2"/>
  <c r="E1992" i="2"/>
  <c r="D1992" i="2"/>
  <c r="C1992" i="2"/>
  <c r="G1991" i="2"/>
  <c r="E1991" i="2"/>
  <c r="H1991" i="2"/>
  <c r="D1991" i="2"/>
  <c r="C1991" i="2"/>
  <c r="G1990" i="2"/>
  <c r="E1990" i="2"/>
  <c r="D1990" i="2"/>
  <c r="C1990" i="2"/>
  <c r="H1989" i="2"/>
  <c r="G1989" i="2"/>
  <c r="E1989" i="2"/>
  <c r="D1989" i="2"/>
  <c r="C1989" i="2"/>
  <c r="I1988" i="2"/>
  <c r="H1988" i="2"/>
  <c r="G1988" i="2"/>
  <c r="E1988" i="2"/>
  <c r="D1988" i="2"/>
  <c r="C1988" i="2"/>
  <c r="G1987" i="2"/>
  <c r="E1987" i="2"/>
  <c r="H1987" i="2"/>
  <c r="D1987" i="2"/>
  <c r="C1987" i="2"/>
  <c r="G1986" i="2"/>
  <c r="E1986" i="2"/>
  <c r="D1986" i="2"/>
  <c r="C1986" i="2"/>
  <c r="H1985" i="2"/>
  <c r="G1985" i="2"/>
  <c r="E1985" i="2"/>
  <c r="D1985" i="2"/>
  <c r="C1985" i="2"/>
  <c r="I1984" i="2"/>
  <c r="H1984" i="2"/>
  <c r="G1984" i="2"/>
  <c r="E1984" i="2"/>
  <c r="D1984" i="2"/>
  <c r="C1984" i="2"/>
  <c r="G1983" i="2"/>
  <c r="E1983" i="2"/>
  <c r="H1983" i="2"/>
  <c r="D1983" i="2"/>
  <c r="C1983" i="2"/>
  <c r="G1982" i="2"/>
  <c r="E1982" i="2"/>
  <c r="D1982" i="2"/>
  <c r="C1982" i="2"/>
  <c r="H1981" i="2"/>
  <c r="G1981" i="2"/>
  <c r="E1981" i="2"/>
  <c r="D1981" i="2"/>
  <c r="C1981" i="2"/>
  <c r="I1980" i="2"/>
  <c r="H1980" i="2"/>
  <c r="G1980" i="2"/>
  <c r="E1980" i="2"/>
  <c r="D1980" i="2"/>
  <c r="C1980" i="2"/>
  <c r="G1979" i="2"/>
  <c r="E1979" i="2"/>
  <c r="H1979" i="2"/>
  <c r="D1979" i="2"/>
  <c r="C1979" i="2"/>
  <c r="G1978" i="2"/>
  <c r="E1978" i="2"/>
  <c r="H1978" i="2"/>
  <c r="I1978" i="2"/>
  <c r="D1978" i="2"/>
  <c r="C1978" i="2"/>
  <c r="H1977" i="2"/>
  <c r="I1977" i="2"/>
  <c r="G1977" i="2"/>
  <c r="E1977" i="2"/>
  <c r="D1977" i="2"/>
  <c r="C1977" i="2"/>
  <c r="I1976" i="2"/>
  <c r="H1976" i="2"/>
  <c r="G1976" i="2"/>
  <c r="E1976" i="2"/>
  <c r="D1976" i="2"/>
  <c r="C1976" i="2"/>
  <c r="G1975" i="2"/>
  <c r="E1975" i="2"/>
  <c r="H1975" i="2"/>
  <c r="I1975" i="2"/>
  <c r="D1975" i="2"/>
  <c r="C1975" i="2"/>
  <c r="G1974" i="2"/>
  <c r="E1974" i="2"/>
  <c r="H1974" i="2"/>
  <c r="I1974" i="2"/>
  <c r="D1974" i="2"/>
  <c r="C1974" i="2"/>
  <c r="H1973" i="2"/>
  <c r="I1973" i="2"/>
  <c r="G1973" i="2"/>
  <c r="E1973" i="2"/>
  <c r="D1973" i="2"/>
  <c r="C1973" i="2"/>
  <c r="H1972" i="2"/>
  <c r="G1972" i="2"/>
  <c r="E1972" i="2"/>
  <c r="D1972" i="2"/>
  <c r="C1972" i="2"/>
  <c r="G1971" i="2"/>
  <c r="E1971" i="2"/>
  <c r="H1971" i="2"/>
  <c r="D1971" i="2"/>
  <c r="C1971" i="2"/>
  <c r="G1970" i="2"/>
  <c r="E1970" i="2"/>
  <c r="H1970" i="2"/>
  <c r="I1970" i="2"/>
  <c r="D1970" i="2"/>
  <c r="C1970" i="2"/>
  <c r="H1969" i="2"/>
  <c r="I1969" i="2"/>
  <c r="G1969" i="2"/>
  <c r="E1969" i="2"/>
  <c r="D1969" i="2"/>
  <c r="C1969" i="2"/>
  <c r="I1968" i="2"/>
  <c r="H1968" i="2"/>
  <c r="G1968" i="2"/>
  <c r="E1968" i="2"/>
  <c r="D1968" i="2"/>
  <c r="C1968" i="2"/>
  <c r="G1967" i="2"/>
  <c r="E1967" i="2"/>
  <c r="H1967" i="2"/>
  <c r="I1967" i="2"/>
  <c r="D1967" i="2"/>
  <c r="C1967" i="2"/>
  <c r="G1966" i="2"/>
  <c r="E1966" i="2"/>
  <c r="H1966" i="2"/>
  <c r="I1966" i="2"/>
  <c r="D1966" i="2"/>
  <c r="C1966" i="2"/>
  <c r="H1965" i="2"/>
  <c r="I1965" i="2"/>
  <c r="G1965" i="2"/>
  <c r="E1965" i="2"/>
  <c r="D1965" i="2"/>
  <c r="C1965" i="2"/>
  <c r="H1964" i="2"/>
  <c r="G1964" i="2"/>
  <c r="E1964" i="2"/>
  <c r="D1964" i="2"/>
  <c r="C1964" i="2"/>
  <c r="G1963" i="2"/>
  <c r="E1963" i="2"/>
  <c r="H1963" i="2"/>
  <c r="D1963" i="2"/>
  <c r="C1963" i="2"/>
  <c r="G1962" i="2"/>
  <c r="E1962" i="2"/>
  <c r="H1962" i="2"/>
  <c r="I1962" i="2"/>
  <c r="D1962" i="2"/>
  <c r="C1962" i="2"/>
  <c r="H1961" i="2"/>
  <c r="I1961" i="2"/>
  <c r="G1961" i="2"/>
  <c r="E1961" i="2"/>
  <c r="D1961" i="2"/>
  <c r="C1961" i="2"/>
  <c r="I1960" i="2"/>
  <c r="H1960" i="2"/>
  <c r="G1960" i="2"/>
  <c r="E1960" i="2"/>
  <c r="D1960" i="2"/>
  <c r="C1960" i="2"/>
  <c r="G1959" i="2"/>
  <c r="E1959" i="2"/>
  <c r="H1959" i="2"/>
  <c r="I1959" i="2"/>
  <c r="D1959" i="2"/>
  <c r="C1959" i="2"/>
  <c r="G1958" i="2"/>
  <c r="E1958" i="2"/>
  <c r="H1958" i="2"/>
  <c r="I1958" i="2"/>
  <c r="D1958" i="2"/>
  <c r="C1958" i="2"/>
  <c r="H1957" i="2"/>
  <c r="I1957" i="2"/>
  <c r="G1957" i="2"/>
  <c r="E1957" i="2"/>
  <c r="D1957" i="2"/>
  <c r="C1957" i="2"/>
  <c r="H1956" i="2"/>
  <c r="G1956" i="2"/>
  <c r="E1956" i="2"/>
  <c r="D1956" i="2"/>
  <c r="C1956" i="2"/>
  <c r="G1955" i="2"/>
  <c r="E1955" i="2"/>
  <c r="H1955" i="2"/>
  <c r="D1955" i="2"/>
  <c r="C1955" i="2"/>
  <c r="G1954" i="2"/>
  <c r="E1954" i="2"/>
  <c r="H1954" i="2"/>
  <c r="I1954" i="2"/>
  <c r="D1954" i="2"/>
  <c r="C1954" i="2"/>
  <c r="H1953" i="2"/>
  <c r="I1953" i="2"/>
  <c r="G1953" i="2"/>
  <c r="E1953" i="2"/>
  <c r="D1953" i="2"/>
  <c r="C1953" i="2"/>
  <c r="I1952" i="2"/>
  <c r="H1952" i="2"/>
  <c r="G1952" i="2"/>
  <c r="E1952" i="2"/>
  <c r="D1952" i="2"/>
  <c r="C1952" i="2"/>
  <c r="G1951" i="2"/>
  <c r="E1951" i="2"/>
  <c r="H1951" i="2"/>
  <c r="I1951" i="2"/>
  <c r="D1951" i="2"/>
  <c r="C1951" i="2"/>
  <c r="G1950" i="2"/>
  <c r="E1950" i="2"/>
  <c r="H1950" i="2"/>
  <c r="I1950" i="2"/>
  <c r="D1950" i="2"/>
  <c r="C1950" i="2"/>
  <c r="H1949" i="2"/>
  <c r="G1949" i="2"/>
  <c r="E1949" i="2"/>
  <c r="D1949" i="2"/>
  <c r="C1949" i="2"/>
  <c r="H1948" i="2"/>
  <c r="G1948" i="2"/>
  <c r="E1948" i="2"/>
  <c r="D1948" i="2"/>
  <c r="C1948" i="2"/>
  <c r="G1947" i="2"/>
  <c r="E1947" i="2"/>
  <c r="H1947" i="2"/>
  <c r="D1947" i="2"/>
  <c r="C1947" i="2"/>
  <c r="G1946" i="2"/>
  <c r="E1946" i="2"/>
  <c r="H1946" i="2"/>
  <c r="I1946" i="2"/>
  <c r="D1946" i="2"/>
  <c r="C1946" i="2"/>
  <c r="H1945" i="2"/>
  <c r="I1945" i="2"/>
  <c r="G1945" i="2"/>
  <c r="E1945" i="2"/>
  <c r="D1945" i="2"/>
  <c r="C1945" i="2"/>
  <c r="I1944" i="2"/>
  <c r="H1944" i="2"/>
  <c r="G1944" i="2"/>
  <c r="E1944" i="2"/>
  <c r="D1944" i="2"/>
  <c r="C1944" i="2"/>
  <c r="G1943" i="2"/>
  <c r="E1943" i="2"/>
  <c r="D1943" i="2"/>
  <c r="C1943" i="2"/>
  <c r="G1942" i="2"/>
  <c r="E1942" i="2"/>
  <c r="H1942" i="2"/>
  <c r="I1942" i="2"/>
  <c r="D1942" i="2"/>
  <c r="C1942" i="2"/>
  <c r="H1941" i="2"/>
  <c r="I1941" i="2"/>
  <c r="G1941" i="2"/>
  <c r="E1941" i="2"/>
  <c r="D1941" i="2"/>
  <c r="C1941" i="2"/>
  <c r="H1940" i="2"/>
  <c r="G1940" i="2"/>
  <c r="E1940" i="2"/>
  <c r="D1940" i="2"/>
  <c r="C1940" i="2"/>
  <c r="G1939" i="2"/>
  <c r="E1939" i="2"/>
  <c r="H1939" i="2"/>
  <c r="I1939" i="2"/>
  <c r="D1939" i="2"/>
  <c r="C1939" i="2"/>
  <c r="G1938" i="2"/>
  <c r="E1938" i="2"/>
  <c r="H1938" i="2"/>
  <c r="D1938" i="2"/>
  <c r="C1938" i="2"/>
  <c r="H1937" i="2"/>
  <c r="I1937" i="2"/>
  <c r="G1937" i="2"/>
  <c r="E1937" i="2"/>
  <c r="D1937" i="2"/>
  <c r="C1937" i="2"/>
  <c r="H1936" i="2"/>
  <c r="G1936" i="2"/>
  <c r="E1936" i="2"/>
  <c r="D1936" i="2"/>
  <c r="C1936" i="2"/>
  <c r="G1935" i="2"/>
  <c r="E1935" i="2"/>
  <c r="D1935" i="2"/>
  <c r="C1935" i="2"/>
  <c r="G1934" i="2"/>
  <c r="E1934" i="2"/>
  <c r="H1934" i="2"/>
  <c r="I1934" i="2"/>
  <c r="D1934" i="2"/>
  <c r="C1934" i="2"/>
  <c r="G1933" i="2"/>
  <c r="E1933" i="2"/>
  <c r="D1933" i="2"/>
  <c r="C1933" i="2"/>
  <c r="G1932" i="2"/>
  <c r="E1932" i="2"/>
  <c r="H1932" i="2"/>
  <c r="D1932" i="2"/>
  <c r="C1932" i="2"/>
  <c r="G1931" i="2"/>
  <c r="E1931" i="2"/>
  <c r="D1931" i="2"/>
  <c r="C1931" i="2"/>
  <c r="I1930" i="2"/>
  <c r="H1930" i="2"/>
  <c r="G1930" i="2"/>
  <c r="E1930" i="2"/>
  <c r="D1930" i="2"/>
  <c r="C1930" i="2"/>
  <c r="G1929" i="2"/>
  <c r="E1929" i="2"/>
  <c r="D1929" i="2"/>
  <c r="C1929" i="2"/>
  <c r="I1928" i="2"/>
  <c r="G1928" i="2"/>
  <c r="E1928" i="2"/>
  <c r="H1928" i="2"/>
  <c r="D1928" i="2"/>
  <c r="C1928" i="2"/>
  <c r="H1927" i="2"/>
  <c r="I1927" i="2"/>
  <c r="G1927" i="2"/>
  <c r="E1927" i="2"/>
  <c r="D1927" i="2"/>
  <c r="C1927" i="2"/>
  <c r="H1926" i="2"/>
  <c r="I1926" i="2"/>
  <c r="G1926" i="2"/>
  <c r="E1926" i="2"/>
  <c r="D1926" i="2"/>
  <c r="C1926" i="2"/>
  <c r="H1925" i="2"/>
  <c r="G1925" i="2"/>
  <c r="E1925" i="2"/>
  <c r="D1925" i="2"/>
  <c r="C1925" i="2"/>
  <c r="I1924" i="2"/>
  <c r="G1924" i="2"/>
  <c r="E1924" i="2"/>
  <c r="H1924" i="2"/>
  <c r="D1924" i="2"/>
  <c r="C1924" i="2"/>
  <c r="H1923" i="2"/>
  <c r="I1923" i="2"/>
  <c r="G1923" i="2"/>
  <c r="E1923" i="2"/>
  <c r="D1923" i="2"/>
  <c r="C1923" i="2"/>
  <c r="H1922" i="2"/>
  <c r="G1922" i="2"/>
  <c r="E1922" i="2"/>
  <c r="D1922" i="2"/>
  <c r="C1922" i="2"/>
  <c r="H1921" i="2"/>
  <c r="G1921" i="2"/>
  <c r="E1921" i="2"/>
  <c r="D1921" i="2"/>
  <c r="C1921" i="2"/>
  <c r="G1920" i="2"/>
  <c r="E1920" i="2"/>
  <c r="H1920" i="2"/>
  <c r="D1920" i="2"/>
  <c r="C1920" i="2"/>
  <c r="G1919" i="2"/>
  <c r="E1919" i="2"/>
  <c r="D1919" i="2"/>
  <c r="C1919" i="2"/>
  <c r="I1918" i="2"/>
  <c r="H1918" i="2"/>
  <c r="G1918" i="2"/>
  <c r="E1918" i="2"/>
  <c r="D1918" i="2"/>
  <c r="C1918" i="2"/>
  <c r="G1917" i="2"/>
  <c r="E1917" i="2"/>
  <c r="H1917" i="2"/>
  <c r="D1917" i="2"/>
  <c r="C1917" i="2"/>
  <c r="G1916" i="2"/>
  <c r="E1916" i="2"/>
  <c r="H1916" i="2"/>
  <c r="I1916" i="2"/>
  <c r="D1916" i="2"/>
  <c r="C1916" i="2"/>
  <c r="G1915" i="2"/>
  <c r="E1915" i="2"/>
  <c r="H1915" i="2"/>
  <c r="I1915" i="2"/>
  <c r="D1915" i="2"/>
  <c r="C1915" i="2"/>
  <c r="I1914" i="2"/>
  <c r="H1914" i="2"/>
  <c r="G1914" i="2"/>
  <c r="E1914" i="2"/>
  <c r="D1914" i="2"/>
  <c r="C1914" i="2"/>
  <c r="G1913" i="2"/>
  <c r="E1913" i="2"/>
  <c r="H1913" i="2"/>
  <c r="D1913" i="2"/>
  <c r="C1913" i="2"/>
  <c r="I1912" i="2"/>
  <c r="G1912" i="2"/>
  <c r="E1912" i="2"/>
  <c r="H1912" i="2"/>
  <c r="D1912" i="2"/>
  <c r="C1912" i="2"/>
  <c r="H1911" i="2"/>
  <c r="G1911" i="2"/>
  <c r="E1911" i="2"/>
  <c r="D1911" i="2"/>
  <c r="C1911" i="2"/>
  <c r="I1910" i="2"/>
  <c r="H1910" i="2"/>
  <c r="G1910" i="2"/>
  <c r="E1910" i="2"/>
  <c r="D1910" i="2"/>
  <c r="C1910" i="2"/>
  <c r="H1909" i="2"/>
  <c r="I1909" i="2"/>
  <c r="G1909" i="2"/>
  <c r="E1909" i="2"/>
  <c r="D1909" i="2"/>
  <c r="C1909" i="2"/>
  <c r="I1908" i="2"/>
  <c r="G1908" i="2"/>
  <c r="E1908" i="2"/>
  <c r="H1908" i="2"/>
  <c r="D1908" i="2"/>
  <c r="C1908" i="2"/>
  <c r="H1907" i="2"/>
  <c r="G1907" i="2"/>
  <c r="E1907" i="2"/>
  <c r="D1907" i="2"/>
  <c r="C1907" i="2"/>
  <c r="H1906" i="2"/>
  <c r="G1906" i="2"/>
  <c r="E1906" i="2"/>
  <c r="D1906" i="2"/>
  <c r="C1906" i="2"/>
  <c r="H1905" i="2"/>
  <c r="I1905" i="2"/>
  <c r="G1905" i="2"/>
  <c r="E1905" i="2"/>
  <c r="D1905" i="2"/>
  <c r="C1905" i="2"/>
  <c r="G1904" i="2"/>
  <c r="E1904" i="2"/>
  <c r="H1904" i="2"/>
  <c r="I1904" i="2"/>
  <c r="D1904" i="2"/>
  <c r="C1904" i="2"/>
  <c r="G1903" i="2"/>
  <c r="E1903" i="2"/>
  <c r="H1903" i="2"/>
  <c r="I1903" i="2"/>
  <c r="D1903" i="2"/>
  <c r="C1903" i="2"/>
  <c r="H1902" i="2"/>
  <c r="I1902" i="2"/>
  <c r="G1902" i="2"/>
  <c r="E1902" i="2"/>
  <c r="D1902" i="2"/>
  <c r="C1902" i="2"/>
  <c r="H1901" i="2"/>
  <c r="G1901" i="2"/>
  <c r="E1901" i="2"/>
  <c r="D1901" i="2"/>
  <c r="C1901" i="2"/>
  <c r="G1900" i="2"/>
  <c r="E1900" i="2"/>
  <c r="D1900" i="2"/>
  <c r="C1900" i="2"/>
  <c r="G1899" i="2"/>
  <c r="E1899" i="2"/>
  <c r="H1899" i="2"/>
  <c r="I1899" i="2"/>
  <c r="D1899" i="2"/>
  <c r="C1899" i="2"/>
  <c r="G1898" i="2"/>
  <c r="E1898" i="2"/>
  <c r="H1898" i="2"/>
  <c r="D1898" i="2"/>
  <c r="C1898" i="2"/>
  <c r="H1897" i="2"/>
  <c r="I1897" i="2"/>
  <c r="G1897" i="2"/>
  <c r="E1897" i="2"/>
  <c r="D1897" i="2"/>
  <c r="C1897" i="2"/>
  <c r="H1896" i="2"/>
  <c r="G1896" i="2"/>
  <c r="E1896" i="2"/>
  <c r="D1896" i="2"/>
  <c r="C1896" i="2"/>
  <c r="I1895" i="2"/>
  <c r="G1895" i="2"/>
  <c r="E1895" i="2"/>
  <c r="H1895" i="2"/>
  <c r="D1895" i="2"/>
  <c r="C1895" i="2"/>
  <c r="H1894" i="2"/>
  <c r="I1894" i="2"/>
  <c r="G1894" i="2"/>
  <c r="E1894" i="2"/>
  <c r="D1894" i="2"/>
  <c r="C1894" i="2"/>
  <c r="H1893" i="2"/>
  <c r="G1893" i="2"/>
  <c r="E1893" i="2"/>
  <c r="D1893" i="2"/>
  <c r="C1893" i="2"/>
  <c r="H1892" i="2"/>
  <c r="I1892" i="2"/>
  <c r="G1892" i="2"/>
  <c r="E1892" i="2"/>
  <c r="D1892" i="2"/>
  <c r="C1892" i="2"/>
  <c r="G1891" i="2"/>
  <c r="E1891" i="2"/>
  <c r="H1891" i="2"/>
  <c r="D1891" i="2"/>
  <c r="C1891" i="2"/>
  <c r="G1890" i="2"/>
  <c r="E1890" i="2"/>
  <c r="D1890" i="2"/>
  <c r="C1890" i="2"/>
  <c r="H1889" i="2"/>
  <c r="I1889" i="2"/>
  <c r="G1889" i="2"/>
  <c r="E1889" i="2"/>
  <c r="D1889" i="2"/>
  <c r="C1889" i="2"/>
  <c r="G1888" i="2"/>
  <c r="E1888" i="2"/>
  <c r="D1888" i="2"/>
  <c r="C1888" i="2"/>
  <c r="G1887" i="2"/>
  <c r="E1887" i="2"/>
  <c r="H1887" i="2"/>
  <c r="D1887" i="2"/>
  <c r="C1887" i="2"/>
  <c r="G1886" i="2"/>
  <c r="E1886" i="2"/>
  <c r="D1886" i="2"/>
  <c r="C1886" i="2"/>
  <c r="I1885" i="2"/>
  <c r="H1885" i="2"/>
  <c r="G1885" i="2"/>
  <c r="E1885" i="2"/>
  <c r="D1885" i="2"/>
  <c r="C1885" i="2"/>
  <c r="G1884" i="2"/>
  <c r="E1884" i="2"/>
  <c r="D1884" i="2"/>
  <c r="C1884" i="2"/>
  <c r="I1883" i="2"/>
  <c r="G1883" i="2"/>
  <c r="E1883" i="2"/>
  <c r="H1883" i="2"/>
  <c r="D1883" i="2"/>
  <c r="C1883" i="2"/>
  <c r="H1882" i="2"/>
  <c r="I1882" i="2"/>
  <c r="G1882" i="2"/>
  <c r="E1882" i="2"/>
  <c r="D1882" i="2"/>
  <c r="C1882" i="2"/>
  <c r="H1881" i="2"/>
  <c r="I1881" i="2"/>
  <c r="G1881" i="2"/>
  <c r="E1881" i="2"/>
  <c r="D1881" i="2"/>
  <c r="C1881" i="2"/>
  <c r="H1880" i="2"/>
  <c r="G1880" i="2"/>
  <c r="E1880" i="2"/>
  <c r="D1880" i="2"/>
  <c r="C1880" i="2"/>
  <c r="I1879" i="2"/>
  <c r="G1879" i="2"/>
  <c r="E1879" i="2"/>
  <c r="H1879" i="2"/>
  <c r="D1879" i="2"/>
  <c r="C1879" i="2"/>
  <c r="H1878" i="2"/>
  <c r="I1878" i="2"/>
  <c r="G1878" i="2"/>
  <c r="E1878" i="2"/>
  <c r="D1878" i="2"/>
  <c r="C1878" i="2"/>
  <c r="H1877" i="2"/>
  <c r="G1877" i="2"/>
  <c r="E1877" i="2"/>
  <c r="D1877" i="2"/>
  <c r="C1877" i="2"/>
  <c r="H1876" i="2"/>
  <c r="I1876" i="2"/>
  <c r="G1876" i="2"/>
  <c r="E1876" i="2"/>
  <c r="D1876" i="2"/>
  <c r="C1876" i="2"/>
  <c r="G1875" i="2"/>
  <c r="E1875" i="2"/>
  <c r="H1875" i="2"/>
  <c r="D1875" i="2"/>
  <c r="C1875" i="2"/>
  <c r="G1874" i="2"/>
  <c r="E1874" i="2"/>
  <c r="D1874" i="2"/>
  <c r="C1874" i="2"/>
  <c r="H1873" i="2"/>
  <c r="G1873" i="2"/>
  <c r="E1873" i="2"/>
  <c r="D1873" i="2"/>
  <c r="C1873" i="2"/>
  <c r="I1872" i="2"/>
  <c r="H1872" i="2"/>
  <c r="G1872" i="2"/>
  <c r="E1872" i="2"/>
  <c r="D1872" i="2"/>
  <c r="C1872" i="2"/>
  <c r="G1871" i="2"/>
  <c r="E1871" i="2"/>
  <c r="D1871" i="2"/>
  <c r="C1871" i="2"/>
  <c r="G1870" i="2"/>
  <c r="E1870" i="2"/>
  <c r="D1870" i="2"/>
  <c r="C1870" i="2"/>
  <c r="H1869" i="2"/>
  <c r="G1869" i="2"/>
  <c r="E1869" i="2"/>
  <c r="D1869" i="2"/>
  <c r="C1869" i="2"/>
  <c r="I1868" i="2"/>
  <c r="H1868" i="2"/>
  <c r="G1868" i="2"/>
  <c r="E1868" i="2"/>
  <c r="D1868" i="2"/>
  <c r="C1868" i="2"/>
  <c r="G1867" i="2"/>
  <c r="E1867" i="2"/>
  <c r="D1867" i="2"/>
  <c r="C1867" i="2"/>
  <c r="G1866" i="2"/>
  <c r="E1866" i="2"/>
  <c r="D1866" i="2"/>
  <c r="C1866" i="2"/>
  <c r="H1865" i="2"/>
  <c r="G1865" i="2"/>
  <c r="E1865" i="2"/>
  <c r="D1865" i="2"/>
  <c r="C1865" i="2"/>
  <c r="I1864" i="2"/>
  <c r="H1864" i="2"/>
  <c r="G1864" i="2"/>
  <c r="E1864" i="2"/>
  <c r="D1864" i="2"/>
  <c r="C1864" i="2"/>
  <c r="G1863" i="2"/>
  <c r="E1863" i="2"/>
  <c r="D1863" i="2"/>
  <c r="C1863" i="2"/>
  <c r="G1862" i="2"/>
  <c r="E1862" i="2"/>
  <c r="D1862" i="2"/>
  <c r="C1862" i="2"/>
  <c r="H1861" i="2"/>
  <c r="G1861" i="2"/>
  <c r="E1861" i="2"/>
  <c r="D1861" i="2"/>
  <c r="C1861" i="2"/>
  <c r="I1860" i="2"/>
  <c r="H1860" i="2"/>
  <c r="G1860" i="2"/>
  <c r="E1860" i="2"/>
  <c r="D1860" i="2"/>
  <c r="C1860" i="2"/>
  <c r="G1859" i="2"/>
  <c r="E1859" i="2"/>
  <c r="D1859" i="2"/>
  <c r="C1859" i="2"/>
  <c r="G1858" i="2"/>
  <c r="E1858" i="2"/>
  <c r="D1858" i="2"/>
  <c r="C1858" i="2"/>
  <c r="H1857" i="2"/>
  <c r="G1857" i="2"/>
  <c r="E1857" i="2"/>
  <c r="D1857" i="2"/>
  <c r="C1857" i="2"/>
  <c r="I1856" i="2"/>
  <c r="H1856" i="2"/>
  <c r="G1856" i="2"/>
  <c r="E1856" i="2"/>
  <c r="D1856" i="2"/>
  <c r="C1856" i="2"/>
  <c r="I1855" i="2"/>
  <c r="G1855" i="2"/>
  <c r="E1855" i="2"/>
  <c r="H1855" i="2"/>
  <c r="D1855" i="2"/>
  <c r="C1855" i="2"/>
  <c r="G1854" i="2"/>
  <c r="E1854" i="2"/>
  <c r="H1854" i="2"/>
  <c r="I1854" i="2"/>
  <c r="D1854" i="2"/>
  <c r="C1854" i="2"/>
  <c r="H1853" i="2"/>
  <c r="I1853" i="2"/>
  <c r="G1853" i="2"/>
  <c r="E1853" i="2"/>
  <c r="D1853" i="2"/>
  <c r="C1853" i="2"/>
  <c r="H1852" i="2"/>
  <c r="I1852" i="2"/>
  <c r="G1852" i="2"/>
  <c r="E1852" i="2"/>
  <c r="D1852" i="2"/>
  <c r="C1852" i="2"/>
  <c r="G1851" i="2"/>
  <c r="E1851" i="2"/>
  <c r="H1851" i="2"/>
  <c r="I1851" i="2"/>
  <c r="D1851" i="2"/>
  <c r="C1851" i="2"/>
  <c r="G1850" i="2"/>
  <c r="E1850" i="2"/>
  <c r="H1850" i="2"/>
  <c r="I1850" i="2"/>
  <c r="D1850" i="2"/>
  <c r="C1850" i="2"/>
  <c r="H1849" i="2"/>
  <c r="I1849" i="2"/>
  <c r="G1849" i="2"/>
  <c r="E1849" i="2"/>
  <c r="D1849" i="2"/>
  <c r="C1849" i="2"/>
  <c r="H1848" i="2"/>
  <c r="G1848" i="2"/>
  <c r="E1848" i="2"/>
  <c r="D1848" i="2"/>
  <c r="C1848" i="2"/>
  <c r="I1847" i="2"/>
  <c r="G1847" i="2"/>
  <c r="E1847" i="2"/>
  <c r="H1847" i="2"/>
  <c r="D1847" i="2"/>
  <c r="C1847" i="2"/>
  <c r="G1846" i="2"/>
  <c r="E1846" i="2"/>
  <c r="H1846" i="2"/>
  <c r="I1846" i="2"/>
  <c r="D1846" i="2"/>
  <c r="C1846" i="2"/>
  <c r="H1845" i="2"/>
  <c r="I1845" i="2"/>
  <c r="G1845" i="2"/>
  <c r="E1845" i="2"/>
  <c r="D1845" i="2"/>
  <c r="C1845" i="2"/>
  <c r="H1844" i="2"/>
  <c r="I1844" i="2"/>
  <c r="G1844" i="2"/>
  <c r="E1844" i="2"/>
  <c r="D1844" i="2"/>
  <c r="C1844" i="2"/>
  <c r="G1843" i="2"/>
  <c r="E1843" i="2"/>
  <c r="H1843" i="2"/>
  <c r="I1843" i="2"/>
  <c r="D1843" i="2"/>
  <c r="C1843" i="2"/>
  <c r="G1842" i="2"/>
  <c r="E1842" i="2"/>
  <c r="H1842" i="2"/>
  <c r="I1842" i="2"/>
  <c r="D1842" i="2"/>
  <c r="C1842" i="2"/>
  <c r="H1841" i="2"/>
  <c r="I1841" i="2"/>
  <c r="G1841" i="2"/>
  <c r="E1841" i="2"/>
  <c r="D1841" i="2"/>
  <c r="C1841" i="2"/>
  <c r="H1840" i="2"/>
  <c r="G1840" i="2"/>
  <c r="E1840" i="2"/>
  <c r="D1840" i="2"/>
  <c r="C1840" i="2"/>
  <c r="I1839" i="2"/>
  <c r="G1839" i="2"/>
  <c r="E1839" i="2"/>
  <c r="H1839" i="2"/>
  <c r="D1839" i="2"/>
  <c r="C1839" i="2"/>
  <c r="G1838" i="2"/>
  <c r="E1838" i="2"/>
  <c r="H1838" i="2"/>
  <c r="I1838" i="2"/>
  <c r="D1838" i="2"/>
  <c r="C1838" i="2"/>
  <c r="H1837" i="2"/>
  <c r="I1837" i="2"/>
  <c r="G1837" i="2"/>
  <c r="E1837" i="2"/>
  <c r="D1837" i="2"/>
  <c r="C1837" i="2"/>
  <c r="H1836" i="2"/>
  <c r="I1836" i="2"/>
  <c r="G1836" i="2"/>
  <c r="E1836" i="2"/>
  <c r="D1836" i="2"/>
  <c r="C1836" i="2"/>
  <c r="G1835" i="2"/>
  <c r="E1835" i="2"/>
  <c r="H1835" i="2"/>
  <c r="I1835" i="2"/>
  <c r="D1835" i="2"/>
  <c r="C1835" i="2"/>
  <c r="G1834" i="2"/>
  <c r="E1834" i="2"/>
  <c r="H1834" i="2"/>
  <c r="I1834" i="2"/>
  <c r="D1834" i="2"/>
  <c r="C1834" i="2"/>
  <c r="H1833" i="2"/>
  <c r="I1833" i="2"/>
  <c r="G1833" i="2"/>
  <c r="E1833" i="2"/>
  <c r="D1833" i="2"/>
  <c r="C1833" i="2"/>
  <c r="H1832" i="2"/>
  <c r="G1832" i="2"/>
  <c r="E1832" i="2"/>
  <c r="D1832" i="2"/>
  <c r="C1832" i="2"/>
  <c r="I1831" i="2"/>
  <c r="G1831" i="2"/>
  <c r="E1831" i="2"/>
  <c r="H1831" i="2"/>
  <c r="D1831" i="2"/>
  <c r="C1831" i="2"/>
  <c r="G1830" i="2"/>
  <c r="E1830" i="2"/>
  <c r="H1830" i="2"/>
  <c r="I1830" i="2"/>
  <c r="D1830" i="2"/>
  <c r="C1830" i="2"/>
  <c r="H1829" i="2"/>
  <c r="I1829" i="2"/>
  <c r="G1829" i="2"/>
  <c r="E1829" i="2"/>
  <c r="D1829" i="2"/>
  <c r="C1829" i="2"/>
  <c r="H1828" i="2"/>
  <c r="I1828" i="2"/>
  <c r="G1828" i="2"/>
  <c r="E1828" i="2"/>
  <c r="D1828" i="2"/>
  <c r="C1828" i="2"/>
  <c r="G1827" i="2"/>
  <c r="E1827" i="2"/>
  <c r="H1827" i="2"/>
  <c r="I1827" i="2"/>
  <c r="D1827" i="2"/>
  <c r="C1827" i="2"/>
  <c r="G1826" i="2"/>
  <c r="E1826" i="2"/>
  <c r="H1826" i="2"/>
  <c r="I1826" i="2"/>
  <c r="D1826" i="2"/>
  <c r="C1826" i="2"/>
  <c r="H1825" i="2"/>
  <c r="I1825" i="2"/>
  <c r="G1825" i="2"/>
  <c r="E1825" i="2"/>
  <c r="D1825" i="2"/>
  <c r="C1825" i="2"/>
  <c r="H1824" i="2"/>
  <c r="G1824" i="2"/>
  <c r="E1824" i="2"/>
  <c r="D1824" i="2"/>
  <c r="C1824" i="2"/>
  <c r="I1823" i="2"/>
  <c r="G1823" i="2"/>
  <c r="E1823" i="2"/>
  <c r="H1823" i="2"/>
  <c r="D1823" i="2"/>
  <c r="C1823" i="2"/>
  <c r="G1822" i="2"/>
  <c r="E1822" i="2"/>
  <c r="H1822" i="2"/>
  <c r="I1822" i="2"/>
  <c r="D1822" i="2"/>
  <c r="C1822" i="2"/>
  <c r="H1821" i="2"/>
  <c r="I1821" i="2"/>
  <c r="G1821" i="2"/>
  <c r="E1821" i="2"/>
  <c r="D1821" i="2"/>
  <c r="C1821" i="2"/>
  <c r="H1820" i="2"/>
  <c r="I1820" i="2"/>
  <c r="G1820" i="2"/>
  <c r="E1820" i="2"/>
  <c r="D1820" i="2"/>
  <c r="C1820" i="2"/>
  <c r="G1819" i="2"/>
  <c r="E1819" i="2"/>
  <c r="H1819" i="2"/>
  <c r="I1819" i="2"/>
  <c r="D1819" i="2"/>
  <c r="C1819" i="2"/>
  <c r="G1818" i="2"/>
  <c r="E1818" i="2"/>
  <c r="H1818" i="2"/>
  <c r="I1818" i="2"/>
  <c r="D1818" i="2"/>
  <c r="C1818" i="2"/>
  <c r="H1817" i="2"/>
  <c r="I1817" i="2"/>
  <c r="G1817" i="2"/>
  <c r="E1817" i="2"/>
  <c r="D1817" i="2"/>
  <c r="C1817" i="2"/>
  <c r="H1816" i="2"/>
  <c r="G1816" i="2"/>
  <c r="E1816" i="2"/>
  <c r="D1816" i="2"/>
  <c r="C1816" i="2"/>
  <c r="I1815" i="2"/>
  <c r="G1815" i="2"/>
  <c r="E1815" i="2"/>
  <c r="H1815" i="2"/>
  <c r="D1815" i="2"/>
  <c r="C1815" i="2"/>
  <c r="G1814" i="2"/>
  <c r="E1814" i="2"/>
  <c r="H1814" i="2"/>
  <c r="I1814" i="2"/>
  <c r="D1814" i="2"/>
  <c r="C1814" i="2"/>
  <c r="H1813" i="2"/>
  <c r="I1813" i="2"/>
  <c r="G1813" i="2"/>
  <c r="E1813" i="2"/>
  <c r="D1813" i="2"/>
  <c r="C1813" i="2"/>
  <c r="H1812" i="2"/>
  <c r="I1812" i="2"/>
  <c r="G1812" i="2"/>
  <c r="E1812" i="2"/>
  <c r="D1812" i="2"/>
  <c r="C1812" i="2"/>
  <c r="G1811" i="2"/>
  <c r="E1811" i="2"/>
  <c r="H1811" i="2"/>
  <c r="I1811" i="2"/>
  <c r="D1811" i="2"/>
  <c r="C1811" i="2"/>
  <c r="G1810" i="2"/>
  <c r="E1810" i="2"/>
  <c r="H1810" i="2"/>
  <c r="I1810" i="2"/>
  <c r="D1810" i="2"/>
  <c r="C1810" i="2"/>
  <c r="H1809" i="2"/>
  <c r="I1809" i="2"/>
  <c r="G1809" i="2"/>
  <c r="E1809" i="2"/>
  <c r="D1809" i="2"/>
  <c r="C1809" i="2"/>
  <c r="H1808" i="2"/>
  <c r="G1808" i="2"/>
  <c r="E1808" i="2"/>
  <c r="D1808" i="2"/>
  <c r="C1808" i="2"/>
  <c r="I1807" i="2"/>
  <c r="G1807" i="2"/>
  <c r="E1807" i="2"/>
  <c r="H1807" i="2"/>
  <c r="D1807" i="2"/>
  <c r="C1807" i="2"/>
  <c r="G1806" i="2"/>
  <c r="E1806" i="2"/>
  <c r="H1806" i="2"/>
  <c r="I1806" i="2"/>
  <c r="D1806" i="2"/>
  <c r="C1806" i="2"/>
  <c r="H1805" i="2"/>
  <c r="I1805" i="2"/>
  <c r="G1805" i="2"/>
  <c r="E1805" i="2"/>
  <c r="D1805" i="2"/>
  <c r="C1805" i="2"/>
  <c r="H1804" i="2"/>
  <c r="I1804" i="2"/>
  <c r="G1804" i="2"/>
  <c r="E1804" i="2"/>
  <c r="D1804" i="2"/>
  <c r="C1804" i="2"/>
  <c r="G1803" i="2"/>
  <c r="E1803" i="2"/>
  <c r="H1803" i="2"/>
  <c r="I1803" i="2"/>
  <c r="D1803" i="2"/>
  <c r="C1803" i="2"/>
  <c r="G1802" i="2"/>
  <c r="E1802" i="2"/>
  <c r="H1802" i="2"/>
  <c r="I1802" i="2"/>
  <c r="D1802" i="2"/>
  <c r="C1802" i="2"/>
  <c r="H1801" i="2"/>
  <c r="I1801" i="2"/>
  <c r="G1801" i="2"/>
  <c r="E1801" i="2"/>
  <c r="D1801" i="2"/>
  <c r="C1801" i="2"/>
  <c r="H1800" i="2"/>
  <c r="G1800" i="2"/>
  <c r="E1800" i="2"/>
  <c r="D1800" i="2"/>
  <c r="C1800" i="2"/>
  <c r="I1799" i="2"/>
  <c r="G1799" i="2"/>
  <c r="E1799" i="2"/>
  <c r="H1799" i="2"/>
  <c r="D1799" i="2"/>
  <c r="C1799" i="2"/>
  <c r="G1798" i="2"/>
  <c r="E1798" i="2"/>
  <c r="H1798" i="2"/>
  <c r="I1798" i="2"/>
  <c r="D1798" i="2"/>
  <c r="C1798" i="2"/>
  <c r="H1797" i="2"/>
  <c r="I1797" i="2"/>
  <c r="G1797" i="2"/>
  <c r="E1797" i="2"/>
  <c r="D1797" i="2"/>
  <c r="C1797" i="2"/>
  <c r="H1796" i="2"/>
  <c r="G1796" i="2"/>
  <c r="E1796" i="2"/>
  <c r="D1796" i="2"/>
  <c r="C1796" i="2"/>
  <c r="G1795" i="2"/>
  <c r="E1795" i="2"/>
  <c r="D1795" i="2"/>
  <c r="C1795" i="2"/>
  <c r="G1794" i="2"/>
  <c r="E1794" i="2"/>
  <c r="H1794" i="2"/>
  <c r="I1794" i="2"/>
  <c r="D1794" i="2"/>
  <c r="C1794" i="2"/>
  <c r="H1793" i="2"/>
  <c r="I1793" i="2"/>
  <c r="G1793" i="2"/>
  <c r="E1793" i="2"/>
  <c r="D1793" i="2"/>
  <c r="C1793" i="2"/>
  <c r="H1792" i="2"/>
  <c r="G1792" i="2"/>
  <c r="E1792" i="2"/>
  <c r="D1792" i="2"/>
  <c r="C1792" i="2"/>
  <c r="G1791" i="2"/>
  <c r="E1791" i="2"/>
  <c r="D1791" i="2"/>
  <c r="C1791" i="2"/>
  <c r="G1790" i="2"/>
  <c r="E1790" i="2"/>
  <c r="H1790" i="2"/>
  <c r="D1790" i="2"/>
  <c r="C1790" i="2"/>
  <c r="H1789" i="2"/>
  <c r="I1789" i="2"/>
  <c r="G1789" i="2"/>
  <c r="E1789" i="2"/>
  <c r="D1789" i="2"/>
  <c r="C1789" i="2"/>
  <c r="H1788" i="2"/>
  <c r="G1788" i="2"/>
  <c r="E1788" i="2"/>
  <c r="D1788" i="2"/>
  <c r="C1788" i="2"/>
  <c r="G1787" i="2"/>
  <c r="E1787" i="2"/>
  <c r="D1787" i="2"/>
  <c r="C1787" i="2"/>
  <c r="G1786" i="2"/>
  <c r="E1786" i="2"/>
  <c r="H1786" i="2"/>
  <c r="D1786" i="2"/>
  <c r="C1786" i="2"/>
  <c r="H1785" i="2"/>
  <c r="I1785" i="2"/>
  <c r="G1785" i="2"/>
  <c r="E1785" i="2"/>
  <c r="D1785" i="2"/>
  <c r="C1785" i="2"/>
  <c r="H1784" i="2"/>
  <c r="G1784" i="2"/>
  <c r="E1784" i="2"/>
  <c r="D1784" i="2"/>
  <c r="C1784" i="2"/>
  <c r="G1783" i="2"/>
  <c r="E1783" i="2"/>
  <c r="D1783" i="2"/>
  <c r="C1783" i="2"/>
  <c r="G1782" i="2"/>
  <c r="E1782" i="2"/>
  <c r="H1782" i="2"/>
  <c r="D1782" i="2"/>
  <c r="C1782" i="2"/>
  <c r="H1781" i="2"/>
  <c r="I1781" i="2"/>
  <c r="G1781" i="2"/>
  <c r="E1781" i="2"/>
  <c r="D1781" i="2"/>
  <c r="C1781" i="2"/>
  <c r="H1780" i="2"/>
  <c r="G1780" i="2"/>
  <c r="E1780" i="2"/>
  <c r="D1780" i="2"/>
  <c r="C1780" i="2"/>
  <c r="G1779" i="2"/>
  <c r="E1779" i="2"/>
  <c r="D1779" i="2"/>
  <c r="C1779" i="2"/>
  <c r="G1778" i="2"/>
  <c r="E1778" i="2"/>
  <c r="H1778" i="2"/>
  <c r="D1778" i="2"/>
  <c r="C1778" i="2"/>
  <c r="H1777" i="2"/>
  <c r="I1777" i="2"/>
  <c r="G1777" i="2"/>
  <c r="E1777" i="2"/>
  <c r="D1777" i="2"/>
  <c r="C1777" i="2"/>
  <c r="H1776" i="2"/>
  <c r="G1776" i="2"/>
  <c r="E1776" i="2"/>
  <c r="D1776" i="2"/>
  <c r="C1776" i="2"/>
  <c r="I1775" i="2"/>
  <c r="H1775" i="2"/>
  <c r="G1775" i="2"/>
  <c r="E1775" i="2"/>
  <c r="D1775" i="2"/>
  <c r="C1775" i="2"/>
  <c r="H1774" i="2"/>
  <c r="G1774" i="2"/>
  <c r="E1774" i="2"/>
  <c r="D1774" i="2"/>
  <c r="C1774" i="2"/>
  <c r="G1773" i="2"/>
  <c r="E1773" i="2"/>
  <c r="D1773" i="2"/>
  <c r="C1773" i="2"/>
  <c r="H1772" i="2"/>
  <c r="G1772" i="2"/>
  <c r="E1772" i="2"/>
  <c r="D1772" i="2"/>
  <c r="C1772" i="2"/>
  <c r="I1771" i="2"/>
  <c r="H1771" i="2"/>
  <c r="G1771" i="2"/>
  <c r="E1771" i="2"/>
  <c r="D1771" i="2"/>
  <c r="C1771" i="2"/>
  <c r="G1770" i="2"/>
  <c r="E1770" i="2"/>
  <c r="H1770" i="2"/>
  <c r="D1770" i="2"/>
  <c r="C1770" i="2"/>
  <c r="G1769" i="2"/>
  <c r="E1769" i="2"/>
  <c r="D1769" i="2"/>
  <c r="C1769" i="2"/>
  <c r="H1768" i="2"/>
  <c r="G1768" i="2"/>
  <c r="E1768" i="2"/>
  <c r="D1768" i="2"/>
  <c r="C1768" i="2"/>
  <c r="I1767" i="2"/>
  <c r="H1767" i="2"/>
  <c r="G1767" i="2"/>
  <c r="E1767" i="2"/>
  <c r="D1767" i="2"/>
  <c r="C1767" i="2"/>
  <c r="G1766" i="2"/>
  <c r="E1766" i="2"/>
  <c r="H1766" i="2"/>
  <c r="D1766" i="2"/>
  <c r="C1766" i="2"/>
  <c r="G1765" i="2"/>
  <c r="E1765" i="2"/>
  <c r="D1765" i="2"/>
  <c r="C1765" i="2"/>
  <c r="G1764" i="2"/>
  <c r="E1764" i="2"/>
  <c r="H1764" i="2"/>
  <c r="D1764" i="2"/>
  <c r="C1764" i="2"/>
  <c r="I1763" i="2"/>
  <c r="H1763" i="2"/>
  <c r="G1763" i="2"/>
  <c r="E1763" i="2"/>
  <c r="D1763" i="2"/>
  <c r="C1763" i="2"/>
  <c r="H1762" i="2"/>
  <c r="G1762" i="2"/>
  <c r="E1762" i="2"/>
  <c r="D1762" i="2"/>
  <c r="C1762" i="2"/>
  <c r="G1761" i="2"/>
  <c r="E1761" i="2"/>
  <c r="D1761" i="2"/>
  <c r="C1761" i="2"/>
  <c r="G1760" i="2"/>
  <c r="E1760" i="2"/>
  <c r="H1760" i="2"/>
  <c r="D1760" i="2"/>
  <c r="C1760" i="2"/>
  <c r="I1759" i="2"/>
  <c r="H1759" i="2"/>
  <c r="G1759" i="2"/>
  <c r="E1759" i="2"/>
  <c r="D1759" i="2"/>
  <c r="C1759" i="2"/>
  <c r="H1758" i="2"/>
  <c r="G1758" i="2"/>
  <c r="E1758" i="2"/>
  <c r="D1758" i="2"/>
  <c r="C1758" i="2"/>
  <c r="I1757" i="2"/>
  <c r="G1757" i="2"/>
  <c r="E1757" i="2"/>
  <c r="H1757" i="2"/>
  <c r="D1757" i="2"/>
  <c r="C1757" i="2"/>
  <c r="H1756" i="2"/>
  <c r="I1756" i="2"/>
  <c r="G1756" i="2"/>
  <c r="E1756" i="2"/>
  <c r="D1756" i="2"/>
  <c r="C1756" i="2"/>
  <c r="I1755" i="2"/>
  <c r="H1755" i="2"/>
  <c r="G1755" i="2"/>
  <c r="E1755" i="2"/>
  <c r="D1755" i="2"/>
  <c r="C1755" i="2"/>
  <c r="H1754" i="2"/>
  <c r="G1754" i="2"/>
  <c r="E1754" i="2"/>
  <c r="D1754" i="2"/>
  <c r="C1754" i="2"/>
  <c r="G1753" i="2"/>
  <c r="E1753" i="2"/>
  <c r="H1753" i="2"/>
  <c r="I1753" i="2"/>
  <c r="D1753" i="2"/>
  <c r="C1753" i="2"/>
  <c r="G1752" i="2"/>
  <c r="E1752" i="2"/>
  <c r="H1752" i="2"/>
  <c r="D1752" i="2"/>
  <c r="C1752" i="2"/>
  <c r="H1751" i="2"/>
  <c r="I1751" i="2"/>
  <c r="G1751" i="2"/>
  <c r="E1751" i="2"/>
  <c r="D1751" i="2"/>
  <c r="C1751" i="2"/>
  <c r="G1750" i="2"/>
  <c r="E1750" i="2"/>
  <c r="H1750" i="2"/>
  <c r="D1750" i="2"/>
  <c r="C1750" i="2"/>
  <c r="G1749" i="2"/>
  <c r="E1749" i="2"/>
  <c r="H1749" i="2"/>
  <c r="D1749" i="2"/>
  <c r="C1749" i="2"/>
  <c r="G1748" i="2"/>
  <c r="E1748" i="2"/>
  <c r="H1748" i="2"/>
  <c r="D1748" i="2"/>
  <c r="C1748" i="2"/>
  <c r="I1747" i="2"/>
  <c r="H1747" i="2"/>
  <c r="G1747" i="2"/>
  <c r="E1747" i="2"/>
  <c r="D1747" i="2"/>
  <c r="C1747" i="2"/>
  <c r="G1746" i="2"/>
  <c r="E1746" i="2"/>
  <c r="D1746" i="2"/>
  <c r="C1746" i="2"/>
  <c r="I1745" i="2"/>
  <c r="G1745" i="2"/>
  <c r="E1745" i="2"/>
  <c r="H1745" i="2"/>
  <c r="D1745" i="2"/>
  <c r="C1745" i="2"/>
  <c r="H1744" i="2"/>
  <c r="I1744" i="2"/>
  <c r="G1744" i="2"/>
  <c r="E1744" i="2"/>
  <c r="D1744" i="2"/>
  <c r="C1744" i="2"/>
  <c r="H1743" i="2"/>
  <c r="G1743" i="2"/>
  <c r="E1743" i="2"/>
  <c r="D1743" i="2"/>
  <c r="C1743" i="2"/>
  <c r="H1742" i="2"/>
  <c r="G1742" i="2"/>
  <c r="E1742" i="2"/>
  <c r="D1742" i="2"/>
  <c r="C1742" i="2"/>
  <c r="I1741" i="2"/>
  <c r="G1741" i="2"/>
  <c r="E1741" i="2"/>
  <c r="H1741" i="2"/>
  <c r="D1741" i="2"/>
  <c r="C1741" i="2"/>
  <c r="H1740" i="2"/>
  <c r="I1740" i="2"/>
  <c r="G1740" i="2"/>
  <c r="E1740" i="2"/>
  <c r="D1740" i="2"/>
  <c r="C1740" i="2"/>
  <c r="H1739" i="2"/>
  <c r="I1739" i="2"/>
  <c r="G1739" i="2"/>
  <c r="E1739" i="2"/>
  <c r="D1739" i="2"/>
  <c r="C1739" i="2"/>
  <c r="H1738" i="2"/>
  <c r="G1738" i="2"/>
  <c r="E1738" i="2"/>
  <c r="D1738" i="2"/>
  <c r="C1738" i="2"/>
  <c r="G1737" i="2"/>
  <c r="E1737" i="2"/>
  <c r="H1737" i="2"/>
  <c r="I1737" i="2"/>
  <c r="D1737" i="2"/>
  <c r="C1737" i="2"/>
  <c r="G1736" i="2"/>
  <c r="E1736" i="2"/>
  <c r="H1736" i="2"/>
  <c r="D1736" i="2"/>
  <c r="C1736" i="2"/>
  <c r="H1735" i="2"/>
  <c r="I1735" i="2"/>
  <c r="G1735" i="2"/>
  <c r="E1735" i="2"/>
  <c r="D1735" i="2"/>
  <c r="C1735" i="2"/>
  <c r="G1734" i="2"/>
  <c r="E1734" i="2"/>
  <c r="H1734" i="2"/>
  <c r="D1734" i="2"/>
  <c r="C1734" i="2"/>
  <c r="G1733" i="2"/>
  <c r="E1733" i="2"/>
  <c r="H1733" i="2"/>
  <c r="D1733" i="2"/>
  <c r="C1733" i="2"/>
  <c r="G1732" i="2"/>
  <c r="E1732" i="2"/>
  <c r="H1732" i="2"/>
  <c r="D1732" i="2"/>
  <c r="C1732" i="2"/>
  <c r="I1731" i="2"/>
  <c r="H1731" i="2"/>
  <c r="G1731" i="2"/>
  <c r="E1731" i="2"/>
  <c r="D1731" i="2"/>
  <c r="C1731" i="2"/>
  <c r="G1730" i="2"/>
  <c r="E1730" i="2"/>
  <c r="D1730" i="2"/>
  <c r="C1730" i="2"/>
  <c r="I1729" i="2"/>
  <c r="G1729" i="2"/>
  <c r="E1729" i="2"/>
  <c r="H1729" i="2"/>
  <c r="D1729" i="2"/>
  <c r="C1729" i="2"/>
  <c r="H1728" i="2"/>
  <c r="I1728" i="2"/>
  <c r="G1728" i="2"/>
  <c r="E1728" i="2"/>
  <c r="D1728" i="2"/>
  <c r="C1728" i="2"/>
  <c r="H1727" i="2"/>
  <c r="G1727" i="2"/>
  <c r="E1727" i="2"/>
  <c r="D1727" i="2"/>
  <c r="C1727" i="2"/>
  <c r="H1726" i="2"/>
  <c r="G1726" i="2"/>
  <c r="E1726" i="2"/>
  <c r="D1726" i="2"/>
  <c r="C1726" i="2"/>
  <c r="I1725" i="2"/>
  <c r="G1725" i="2"/>
  <c r="E1725" i="2"/>
  <c r="H1725" i="2"/>
  <c r="D1725" i="2"/>
  <c r="C1725" i="2"/>
  <c r="H1724" i="2"/>
  <c r="I1724" i="2"/>
  <c r="G1724" i="2"/>
  <c r="E1724" i="2"/>
  <c r="D1724" i="2"/>
  <c r="C1724" i="2"/>
  <c r="H1723" i="2"/>
  <c r="I1723" i="2"/>
  <c r="G1723" i="2"/>
  <c r="E1723" i="2"/>
  <c r="D1723" i="2"/>
  <c r="C1723" i="2"/>
  <c r="H1722" i="2"/>
  <c r="G1722" i="2"/>
  <c r="E1722" i="2"/>
  <c r="D1722" i="2"/>
  <c r="C1722" i="2"/>
  <c r="G1721" i="2"/>
  <c r="E1721" i="2"/>
  <c r="D1721" i="2"/>
  <c r="C1721" i="2"/>
  <c r="G1720" i="2"/>
  <c r="E1720" i="2"/>
  <c r="D1720" i="2"/>
  <c r="C1720" i="2"/>
  <c r="H1719" i="2"/>
  <c r="I1719" i="2"/>
  <c r="G1719" i="2"/>
  <c r="E1719" i="2"/>
  <c r="D1719" i="2"/>
  <c r="C1719" i="2"/>
  <c r="G1718" i="2"/>
  <c r="E1718" i="2"/>
  <c r="H1718" i="2"/>
  <c r="D1718" i="2"/>
  <c r="C1718" i="2"/>
  <c r="G1717" i="2"/>
  <c r="E1717" i="2"/>
  <c r="H1717" i="2"/>
  <c r="I1717" i="2"/>
  <c r="D1717" i="2"/>
  <c r="C1717" i="2"/>
  <c r="G1716" i="2"/>
  <c r="E1716" i="2"/>
  <c r="H1716" i="2"/>
  <c r="I1716" i="2"/>
  <c r="D1716" i="2"/>
  <c r="C1716" i="2"/>
  <c r="I1715" i="2"/>
  <c r="H1715" i="2"/>
  <c r="G1715" i="2"/>
  <c r="E1715" i="2"/>
  <c r="D1715" i="2"/>
  <c r="C1715" i="2"/>
  <c r="I1714" i="2"/>
  <c r="G1714" i="2"/>
  <c r="E1714" i="2"/>
  <c r="H1714" i="2"/>
  <c r="D1714" i="2"/>
  <c r="C1714" i="2"/>
  <c r="I1713" i="2"/>
  <c r="G1713" i="2"/>
  <c r="E1713" i="2"/>
  <c r="H1713" i="2"/>
  <c r="D1713" i="2"/>
  <c r="C1713" i="2"/>
  <c r="I1712" i="2"/>
  <c r="G1712" i="2"/>
  <c r="E1712" i="2"/>
  <c r="H1712" i="2"/>
  <c r="D1712" i="2"/>
  <c r="C1712" i="2"/>
  <c r="G1711" i="2"/>
  <c r="E1711" i="2"/>
  <c r="H1711" i="2"/>
  <c r="I1711" i="2"/>
  <c r="D1711" i="2"/>
  <c r="C1711" i="2"/>
  <c r="H1710" i="2"/>
  <c r="I1710" i="2"/>
  <c r="G1710" i="2"/>
  <c r="E1710" i="2"/>
  <c r="D1710" i="2"/>
  <c r="C1710" i="2"/>
  <c r="H1709" i="2"/>
  <c r="I1709" i="2"/>
  <c r="G1709" i="2"/>
  <c r="E1709" i="2"/>
  <c r="D1709" i="2"/>
  <c r="C1709" i="2"/>
  <c r="G1708" i="2"/>
  <c r="E1708" i="2"/>
  <c r="H1708" i="2"/>
  <c r="I1708" i="2"/>
  <c r="D1708" i="2"/>
  <c r="C1708" i="2"/>
  <c r="G1707" i="2"/>
  <c r="E1707" i="2"/>
  <c r="H1707" i="2"/>
  <c r="I1707" i="2"/>
  <c r="D1707" i="2"/>
  <c r="C1707" i="2"/>
  <c r="H1706" i="2"/>
  <c r="I1706" i="2"/>
  <c r="G1706" i="2"/>
  <c r="E1706" i="2"/>
  <c r="D1706" i="2"/>
  <c r="C1706" i="2"/>
  <c r="I1705" i="2"/>
  <c r="H1705" i="2"/>
  <c r="G1705" i="2"/>
  <c r="E1705" i="2"/>
  <c r="D1705" i="2"/>
  <c r="C1705" i="2"/>
  <c r="I1704" i="2"/>
  <c r="G1704" i="2"/>
  <c r="E1704" i="2"/>
  <c r="H1704" i="2"/>
  <c r="D1704" i="2"/>
  <c r="C1704" i="2"/>
  <c r="G1703" i="2"/>
  <c r="E1703" i="2"/>
  <c r="H1703" i="2"/>
  <c r="I1703" i="2"/>
  <c r="D1703" i="2"/>
  <c r="C1703" i="2"/>
  <c r="H1702" i="2"/>
  <c r="I1702" i="2"/>
  <c r="G1702" i="2"/>
  <c r="E1702" i="2"/>
  <c r="D1702" i="2"/>
  <c r="C1702" i="2"/>
  <c r="H1701" i="2"/>
  <c r="I1701" i="2"/>
  <c r="G1701" i="2"/>
  <c r="E1701" i="2"/>
  <c r="D1701" i="2"/>
  <c r="C1701" i="2"/>
  <c r="G1700" i="2"/>
  <c r="E1700" i="2"/>
  <c r="H1700" i="2"/>
  <c r="D1700" i="2"/>
  <c r="C1700" i="2"/>
  <c r="G1699" i="2"/>
  <c r="E1699" i="2"/>
  <c r="D1699" i="2"/>
  <c r="C1699" i="2"/>
  <c r="H1698" i="2"/>
  <c r="I1698" i="2"/>
  <c r="G1698" i="2"/>
  <c r="E1698" i="2"/>
  <c r="D1698" i="2"/>
  <c r="C1698" i="2"/>
  <c r="G1697" i="2"/>
  <c r="E1697" i="2"/>
  <c r="D1697" i="2"/>
  <c r="C1697" i="2"/>
  <c r="G1696" i="2"/>
  <c r="E1696" i="2"/>
  <c r="H1696" i="2"/>
  <c r="D1696" i="2"/>
  <c r="C1696" i="2"/>
  <c r="G1695" i="2"/>
  <c r="E1695" i="2"/>
  <c r="D1695" i="2"/>
  <c r="C1695" i="2"/>
  <c r="I1694" i="2"/>
  <c r="H1694" i="2"/>
  <c r="G1694" i="2"/>
  <c r="E1694" i="2"/>
  <c r="D1694" i="2"/>
  <c r="C1694" i="2"/>
  <c r="G1693" i="2"/>
  <c r="E1693" i="2"/>
  <c r="D1693" i="2"/>
  <c r="C1693" i="2"/>
  <c r="I1692" i="2"/>
  <c r="G1692" i="2"/>
  <c r="E1692" i="2"/>
  <c r="H1692" i="2"/>
  <c r="D1692" i="2"/>
  <c r="C1692" i="2"/>
  <c r="H1691" i="2"/>
  <c r="I1691" i="2"/>
  <c r="G1691" i="2"/>
  <c r="E1691" i="2"/>
  <c r="D1691" i="2"/>
  <c r="C1691" i="2"/>
  <c r="H1690" i="2"/>
  <c r="I1690" i="2"/>
  <c r="G1690" i="2"/>
  <c r="E1690" i="2"/>
  <c r="D1690" i="2"/>
  <c r="C1690" i="2"/>
  <c r="H1689" i="2"/>
  <c r="G1689" i="2"/>
  <c r="E1689" i="2"/>
  <c r="D1689" i="2"/>
  <c r="C1689" i="2"/>
  <c r="I1688" i="2"/>
  <c r="G1688" i="2"/>
  <c r="E1688" i="2"/>
  <c r="H1688" i="2"/>
  <c r="D1688" i="2"/>
  <c r="C1688" i="2"/>
  <c r="H1687" i="2"/>
  <c r="I1687" i="2"/>
  <c r="G1687" i="2"/>
  <c r="E1687" i="2"/>
  <c r="D1687" i="2"/>
  <c r="C1687" i="2"/>
  <c r="H1686" i="2"/>
  <c r="G1686" i="2"/>
  <c r="E1686" i="2"/>
  <c r="D1686" i="2"/>
  <c r="C1686" i="2"/>
  <c r="H1685" i="2"/>
  <c r="I1685" i="2"/>
  <c r="G1685" i="2"/>
  <c r="E1685" i="2"/>
  <c r="D1685" i="2"/>
  <c r="C1685" i="2"/>
  <c r="G1684" i="2"/>
  <c r="E1684" i="2"/>
  <c r="H1684" i="2"/>
  <c r="D1684" i="2"/>
  <c r="C1684" i="2"/>
  <c r="G1683" i="2"/>
  <c r="E1683" i="2"/>
  <c r="D1683" i="2"/>
  <c r="C1683" i="2"/>
  <c r="H1682" i="2"/>
  <c r="I1682" i="2"/>
  <c r="G1682" i="2"/>
  <c r="E1682" i="2"/>
  <c r="D1682" i="2"/>
  <c r="C1682" i="2"/>
  <c r="G1681" i="2"/>
  <c r="E1681" i="2"/>
  <c r="D1681" i="2"/>
  <c r="C1681" i="2"/>
  <c r="G1680" i="2"/>
  <c r="E1680" i="2"/>
  <c r="H1680" i="2"/>
  <c r="D1680" i="2"/>
  <c r="C1680" i="2"/>
  <c r="G1679" i="2"/>
  <c r="E1679" i="2"/>
  <c r="D1679" i="2"/>
  <c r="C1679" i="2"/>
  <c r="I1678" i="2"/>
  <c r="H1678" i="2"/>
  <c r="G1678" i="2"/>
  <c r="E1678" i="2"/>
  <c r="D1678" i="2"/>
  <c r="C1678" i="2"/>
  <c r="G1677" i="2"/>
  <c r="E1677" i="2"/>
  <c r="D1677" i="2"/>
  <c r="C1677" i="2"/>
  <c r="I1676" i="2"/>
  <c r="G1676" i="2"/>
  <c r="E1676" i="2"/>
  <c r="H1676" i="2"/>
  <c r="D1676" i="2"/>
  <c r="C1676" i="2"/>
  <c r="H1675" i="2"/>
  <c r="I1675" i="2"/>
  <c r="G1675" i="2"/>
  <c r="E1675" i="2"/>
  <c r="D1675" i="2"/>
  <c r="C1675" i="2"/>
  <c r="H1674" i="2"/>
  <c r="I1674" i="2"/>
  <c r="G1674" i="2"/>
  <c r="E1674" i="2"/>
  <c r="D1674" i="2"/>
  <c r="C1674" i="2"/>
  <c r="H1673" i="2"/>
  <c r="G1673" i="2"/>
  <c r="E1673" i="2"/>
  <c r="D1673" i="2"/>
  <c r="C1673" i="2"/>
  <c r="I1672" i="2"/>
  <c r="G1672" i="2"/>
  <c r="E1672" i="2"/>
  <c r="H1672" i="2"/>
  <c r="D1672" i="2"/>
  <c r="C1672" i="2"/>
  <c r="H1671" i="2"/>
  <c r="I1671" i="2"/>
  <c r="G1671" i="2"/>
  <c r="E1671" i="2"/>
  <c r="D1671" i="2"/>
  <c r="C1671" i="2"/>
  <c r="H1670" i="2"/>
  <c r="G1670" i="2"/>
  <c r="E1670" i="2"/>
  <c r="D1670" i="2"/>
  <c r="C1670" i="2"/>
  <c r="H1669" i="2"/>
  <c r="I1669" i="2"/>
  <c r="G1669" i="2"/>
  <c r="E1669" i="2"/>
  <c r="D1669" i="2"/>
  <c r="C1669" i="2"/>
  <c r="G1668" i="2"/>
  <c r="E1668" i="2"/>
  <c r="H1668" i="2"/>
  <c r="D1668" i="2"/>
  <c r="C1668" i="2"/>
  <c r="G1667" i="2"/>
  <c r="E1667" i="2"/>
  <c r="D1667" i="2"/>
  <c r="C1667" i="2"/>
  <c r="H1666" i="2"/>
  <c r="I1666" i="2"/>
  <c r="G1666" i="2"/>
  <c r="E1666" i="2"/>
  <c r="D1666" i="2"/>
  <c r="C1666" i="2"/>
  <c r="G1665" i="2"/>
  <c r="E1665" i="2"/>
  <c r="D1665" i="2"/>
  <c r="C1665" i="2"/>
  <c r="G1664" i="2"/>
  <c r="E1664" i="2"/>
  <c r="H1664" i="2"/>
  <c r="D1664" i="2"/>
  <c r="C1664" i="2"/>
  <c r="G1663" i="2"/>
  <c r="E1663" i="2"/>
  <c r="D1663" i="2"/>
  <c r="C1663" i="2"/>
  <c r="I1662" i="2"/>
  <c r="H1662" i="2"/>
  <c r="G1662" i="2"/>
  <c r="E1662" i="2"/>
  <c r="D1662" i="2"/>
  <c r="C1662" i="2"/>
  <c r="G1661" i="2"/>
  <c r="E1661" i="2"/>
  <c r="D1661" i="2"/>
  <c r="C1661" i="2"/>
  <c r="I1660" i="2"/>
  <c r="G1660" i="2"/>
  <c r="E1660" i="2"/>
  <c r="H1660" i="2"/>
  <c r="D1660" i="2"/>
  <c r="C1660" i="2"/>
  <c r="H1659" i="2"/>
  <c r="I1659" i="2"/>
  <c r="G1659" i="2"/>
  <c r="E1659" i="2"/>
  <c r="D1659" i="2"/>
  <c r="C1659" i="2"/>
  <c r="G1658" i="2"/>
  <c r="E1658" i="2"/>
  <c r="D1658" i="2"/>
  <c r="C1658" i="2"/>
  <c r="G1657" i="2"/>
  <c r="E1657" i="2"/>
  <c r="D1657" i="2"/>
  <c r="C1657" i="2"/>
  <c r="H1656" i="2"/>
  <c r="G1656" i="2"/>
  <c r="E1656" i="2"/>
  <c r="D1656" i="2"/>
  <c r="C1656" i="2"/>
  <c r="H1655" i="2"/>
  <c r="I1655" i="2"/>
  <c r="G1655" i="2"/>
  <c r="E1655" i="2"/>
  <c r="D1655" i="2"/>
  <c r="C1655" i="2"/>
  <c r="G1654" i="2"/>
  <c r="E1654" i="2"/>
  <c r="D1654" i="2"/>
  <c r="C1654" i="2"/>
  <c r="G1653" i="2"/>
  <c r="E1653" i="2"/>
  <c r="D1653" i="2"/>
  <c r="C1653" i="2"/>
  <c r="H1652" i="2"/>
  <c r="G1652" i="2"/>
  <c r="E1652" i="2"/>
  <c r="D1652" i="2"/>
  <c r="C1652" i="2"/>
  <c r="H1651" i="2"/>
  <c r="I1651" i="2"/>
  <c r="G1651" i="2"/>
  <c r="E1651" i="2"/>
  <c r="D1651" i="2"/>
  <c r="C1651" i="2"/>
  <c r="G1650" i="2"/>
  <c r="E1650" i="2"/>
  <c r="D1650" i="2"/>
  <c r="C1650" i="2"/>
  <c r="G1649" i="2"/>
  <c r="E1649" i="2"/>
  <c r="D1649" i="2"/>
  <c r="C1649" i="2"/>
  <c r="H1648" i="2"/>
  <c r="G1648" i="2"/>
  <c r="E1648" i="2"/>
  <c r="D1648" i="2"/>
  <c r="C1648" i="2"/>
  <c r="H1647" i="2"/>
  <c r="I1647" i="2"/>
  <c r="G1647" i="2"/>
  <c r="E1647" i="2"/>
  <c r="D1647" i="2"/>
  <c r="C1647" i="2"/>
  <c r="G1646" i="2"/>
  <c r="E1646" i="2"/>
  <c r="D1646" i="2"/>
  <c r="C1646" i="2"/>
  <c r="G1645" i="2"/>
  <c r="E1645" i="2"/>
  <c r="D1645" i="2"/>
  <c r="C1645" i="2"/>
  <c r="H1644" i="2"/>
  <c r="G1644" i="2"/>
  <c r="E1644" i="2"/>
  <c r="D1644" i="2"/>
  <c r="C1644" i="2"/>
  <c r="H1643" i="2"/>
  <c r="I1643" i="2"/>
  <c r="G1643" i="2"/>
  <c r="E1643" i="2"/>
  <c r="D1643" i="2"/>
  <c r="C1643" i="2"/>
  <c r="G1642" i="2"/>
  <c r="E1642" i="2"/>
  <c r="D1642" i="2"/>
  <c r="C1642" i="2"/>
  <c r="G1641" i="2"/>
  <c r="E1641" i="2"/>
  <c r="D1641" i="2"/>
  <c r="C1641" i="2"/>
  <c r="H1640" i="2"/>
  <c r="G1640" i="2"/>
  <c r="E1640" i="2"/>
  <c r="D1640" i="2"/>
  <c r="C1640" i="2"/>
  <c r="H1639" i="2"/>
  <c r="I1639" i="2"/>
  <c r="G1639" i="2"/>
  <c r="E1639" i="2"/>
  <c r="D1639" i="2"/>
  <c r="C1639" i="2"/>
  <c r="G1638" i="2"/>
  <c r="E1638" i="2"/>
  <c r="D1638" i="2"/>
  <c r="C1638" i="2"/>
  <c r="G1637" i="2"/>
  <c r="E1637" i="2"/>
  <c r="D1637" i="2"/>
  <c r="C1637" i="2"/>
  <c r="H1636" i="2"/>
  <c r="G1636" i="2"/>
  <c r="E1636" i="2"/>
  <c r="D1636" i="2"/>
  <c r="C1636" i="2"/>
  <c r="H1635" i="2"/>
  <c r="I1635" i="2"/>
  <c r="G1635" i="2"/>
  <c r="E1635" i="2"/>
  <c r="D1635" i="2"/>
  <c r="C1635" i="2"/>
  <c r="G1634" i="2"/>
  <c r="E1634" i="2"/>
  <c r="D1634" i="2"/>
  <c r="C1634" i="2"/>
  <c r="G1633" i="2"/>
  <c r="E1633" i="2"/>
  <c r="D1633" i="2"/>
  <c r="C1633" i="2"/>
  <c r="H1632" i="2"/>
  <c r="G1632" i="2"/>
  <c r="E1632" i="2"/>
  <c r="D1632" i="2"/>
  <c r="C1632" i="2"/>
  <c r="H1631" i="2"/>
  <c r="I1631" i="2"/>
  <c r="G1631" i="2"/>
  <c r="E1631" i="2"/>
  <c r="D1631" i="2"/>
  <c r="C1631" i="2"/>
  <c r="G1630" i="2"/>
  <c r="E1630" i="2"/>
  <c r="D1630" i="2"/>
  <c r="C1630" i="2"/>
  <c r="G1629" i="2"/>
  <c r="E1629" i="2"/>
  <c r="D1629" i="2"/>
  <c r="C1629" i="2"/>
  <c r="H1628" i="2"/>
  <c r="I1628" i="2"/>
  <c r="G1628" i="2"/>
  <c r="E1628" i="2"/>
  <c r="D1628" i="2"/>
  <c r="C1628" i="2"/>
  <c r="H1627" i="2"/>
  <c r="I1627" i="2"/>
  <c r="G1627" i="2"/>
  <c r="E1627" i="2"/>
  <c r="D1627" i="2"/>
  <c r="C1627" i="2"/>
  <c r="G1626" i="2"/>
  <c r="E1626" i="2"/>
  <c r="D1626" i="2"/>
  <c r="C1626" i="2"/>
  <c r="G1625" i="2"/>
  <c r="E1625" i="2"/>
  <c r="D1625" i="2"/>
  <c r="C1625" i="2"/>
  <c r="H1624" i="2"/>
  <c r="I1624" i="2"/>
  <c r="G1624" i="2"/>
  <c r="E1624" i="2"/>
  <c r="D1624" i="2"/>
  <c r="C1624" i="2"/>
  <c r="H1623" i="2"/>
  <c r="I1623" i="2"/>
  <c r="G1623" i="2"/>
  <c r="E1623" i="2"/>
  <c r="D1623" i="2"/>
  <c r="C1623" i="2"/>
  <c r="G1622" i="2"/>
  <c r="E1622" i="2"/>
  <c r="D1622" i="2"/>
  <c r="C1622" i="2"/>
  <c r="G1621" i="2"/>
  <c r="E1621" i="2"/>
  <c r="D1621" i="2"/>
  <c r="C1621" i="2"/>
  <c r="H1620" i="2"/>
  <c r="I1620" i="2"/>
  <c r="G1620" i="2"/>
  <c r="E1620" i="2"/>
  <c r="D1620" i="2"/>
  <c r="C1620" i="2"/>
  <c r="H1619" i="2"/>
  <c r="I1619" i="2"/>
  <c r="G1619" i="2"/>
  <c r="E1619" i="2"/>
  <c r="D1619" i="2"/>
  <c r="C1619" i="2"/>
  <c r="G1618" i="2"/>
  <c r="E1618" i="2"/>
  <c r="D1618" i="2"/>
  <c r="C1618" i="2"/>
  <c r="G1617" i="2"/>
  <c r="E1617" i="2"/>
  <c r="D1617" i="2"/>
  <c r="C1617" i="2"/>
  <c r="H1616" i="2"/>
  <c r="I1616" i="2"/>
  <c r="G1616" i="2"/>
  <c r="E1616" i="2"/>
  <c r="D1616" i="2"/>
  <c r="C1616" i="2"/>
  <c r="H1615" i="2"/>
  <c r="I1615" i="2"/>
  <c r="G1615" i="2"/>
  <c r="E1615" i="2"/>
  <c r="D1615" i="2"/>
  <c r="C1615" i="2"/>
  <c r="G1614" i="2"/>
  <c r="E1614" i="2"/>
  <c r="D1614" i="2"/>
  <c r="C1614" i="2"/>
  <c r="G1613" i="2"/>
  <c r="E1613" i="2"/>
  <c r="H1613" i="2"/>
  <c r="D1613" i="2"/>
  <c r="C1613" i="2"/>
  <c r="H1612" i="2"/>
  <c r="I1612" i="2"/>
  <c r="G1612" i="2"/>
  <c r="E1612" i="2"/>
  <c r="D1612" i="2"/>
  <c r="C1612" i="2"/>
  <c r="H1611" i="2"/>
  <c r="G1611" i="2"/>
  <c r="E1611" i="2"/>
  <c r="D1611" i="2"/>
  <c r="C1611" i="2"/>
  <c r="G1610" i="2"/>
  <c r="E1610" i="2"/>
  <c r="H1610" i="2"/>
  <c r="D1610" i="2"/>
  <c r="C1610" i="2"/>
  <c r="G1609" i="2"/>
  <c r="E1609" i="2"/>
  <c r="H1609" i="2"/>
  <c r="I1609" i="2"/>
  <c r="D1609" i="2"/>
  <c r="C1609" i="2"/>
  <c r="H1608" i="2"/>
  <c r="I1608" i="2"/>
  <c r="G1608" i="2"/>
  <c r="E1608" i="2"/>
  <c r="D1608" i="2"/>
  <c r="C1608" i="2"/>
  <c r="H1607" i="2"/>
  <c r="I1607" i="2"/>
  <c r="G1607" i="2"/>
  <c r="E1607" i="2"/>
  <c r="D1607" i="2"/>
  <c r="C1607" i="2"/>
  <c r="G1606" i="2"/>
  <c r="E1606" i="2"/>
  <c r="H1606" i="2"/>
  <c r="I1606" i="2"/>
  <c r="D1606" i="2"/>
  <c r="C1606" i="2"/>
  <c r="G1605" i="2"/>
  <c r="E1605" i="2"/>
  <c r="H1605" i="2"/>
  <c r="I1605" i="2"/>
  <c r="D1605" i="2"/>
  <c r="C1605" i="2"/>
  <c r="H1604" i="2"/>
  <c r="I1604" i="2"/>
  <c r="G1604" i="2"/>
  <c r="E1604" i="2"/>
  <c r="D1604" i="2"/>
  <c r="C1604" i="2"/>
  <c r="H1603" i="2"/>
  <c r="G1603" i="2"/>
  <c r="E1603" i="2"/>
  <c r="D1603" i="2"/>
  <c r="C1603" i="2"/>
  <c r="G1602" i="2"/>
  <c r="E1602" i="2"/>
  <c r="H1602" i="2"/>
  <c r="D1602" i="2"/>
  <c r="C1602" i="2"/>
  <c r="G1601" i="2"/>
  <c r="E1601" i="2"/>
  <c r="H1601" i="2"/>
  <c r="I1601" i="2"/>
  <c r="D1601" i="2"/>
  <c r="C1601" i="2"/>
  <c r="H1600" i="2"/>
  <c r="I1600" i="2"/>
  <c r="G1600" i="2"/>
  <c r="E1600" i="2"/>
  <c r="D1600" i="2"/>
  <c r="C1600" i="2"/>
  <c r="H1599" i="2"/>
  <c r="I1599" i="2"/>
  <c r="G1599" i="2"/>
  <c r="E1599" i="2"/>
  <c r="D1599" i="2"/>
  <c r="C1599" i="2"/>
  <c r="G1598" i="2"/>
  <c r="E1598" i="2"/>
  <c r="H1598" i="2"/>
  <c r="I1598" i="2"/>
  <c r="D1598" i="2"/>
  <c r="C1598" i="2"/>
  <c r="G1597" i="2"/>
  <c r="E1597" i="2"/>
  <c r="H1597" i="2"/>
  <c r="I1597" i="2"/>
  <c r="D1597" i="2"/>
  <c r="C1597" i="2"/>
  <c r="H1596" i="2"/>
  <c r="I1596" i="2"/>
  <c r="G1596" i="2"/>
  <c r="E1596" i="2"/>
  <c r="D1596" i="2"/>
  <c r="C1596" i="2"/>
  <c r="H1595" i="2"/>
  <c r="G1595" i="2"/>
  <c r="E1595" i="2"/>
  <c r="D1595" i="2"/>
  <c r="C1595" i="2"/>
  <c r="G1594" i="2"/>
  <c r="E1594" i="2"/>
  <c r="H1594" i="2"/>
  <c r="D1594" i="2"/>
  <c r="C1594" i="2"/>
  <c r="G1593" i="2"/>
  <c r="E1593" i="2"/>
  <c r="H1593" i="2"/>
  <c r="I1593" i="2"/>
  <c r="D1593" i="2"/>
  <c r="C1593" i="2"/>
  <c r="H1592" i="2"/>
  <c r="I1592" i="2"/>
  <c r="G1592" i="2"/>
  <c r="E1592" i="2"/>
  <c r="D1592" i="2"/>
  <c r="C1592" i="2"/>
  <c r="H1591" i="2"/>
  <c r="I1591" i="2"/>
  <c r="G1591" i="2"/>
  <c r="E1591" i="2"/>
  <c r="D1591" i="2"/>
  <c r="C1591" i="2"/>
  <c r="G1590" i="2"/>
  <c r="E1590" i="2"/>
  <c r="H1590" i="2"/>
  <c r="I1590" i="2"/>
  <c r="D1590" i="2"/>
  <c r="C1590" i="2"/>
  <c r="G1589" i="2"/>
  <c r="E1589" i="2"/>
  <c r="H1589" i="2"/>
  <c r="I1589" i="2"/>
  <c r="D1589" i="2"/>
  <c r="C1589" i="2"/>
  <c r="H1588" i="2"/>
  <c r="I1588" i="2"/>
  <c r="G1588" i="2"/>
  <c r="E1588" i="2"/>
  <c r="D1588" i="2"/>
  <c r="C1588" i="2"/>
  <c r="H1587" i="2"/>
  <c r="G1587" i="2"/>
  <c r="E1587" i="2"/>
  <c r="D1587" i="2"/>
  <c r="C1587" i="2"/>
  <c r="G1586" i="2"/>
  <c r="E1586" i="2"/>
  <c r="H1586" i="2"/>
  <c r="D1586" i="2"/>
  <c r="C1586" i="2"/>
  <c r="G1585" i="2"/>
  <c r="E1585" i="2"/>
  <c r="H1585" i="2"/>
  <c r="I1585" i="2"/>
  <c r="D1585" i="2"/>
  <c r="C1585" i="2"/>
  <c r="H1584" i="2"/>
  <c r="I1584" i="2"/>
  <c r="G1584" i="2"/>
  <c r="E1584" i="2"/>
  <c r="D1584" i="2"/>
  <c r="C1584" i="2"/>
  <c r="H1583" i="2"/>
  <c r="I1583" i="2"/>
  <c r="G1583" i="2"/>
  <c r="E1583" i="2"/>
  <c r="D1583" i="2"/>
  <c r="C1583" i="2"/>
  <c r="G1582" i="2"/>
  <c r="E1582" i="2"/>
  <c r="H1582" i="2"/>
  <c r="I1582" i="2"/>
  <c r="D1582" i="2"/>
  <c r="C1582" i="2"/>
  <c r="G1581" i="2"/>
  <c r="E1581" i="2"/>
  <c r="H1581" i="2"/>
  <c r="I1581" i="2"/>
  <c r="D1581" i="2"/>
  <c r="C1581" i="2"/>
  <c r="H1580" i="2"/>
  <c r="I1580" i="2"/>
  <c r="G1580" i="2"/>
  <c r="E1580" i="2"/>
  <c r="D1580" i="2"/>
  <c r="C1580" i="2"/>
  <c r="H1579" i="2"/>
  <c r="G1579" i="2"/>
  <c r="E1579" i="2"/>
  <c r="D1579" i="2"/>
  <c r="C1579" i="2"/>
  <c r="G1578" i="2"/>
  <c r="E1578" i="2"/>
  <c r="H1578" i="2"/>
  <c r="D1578" i="2"/>
  <c r="C1578" i="2"/>
  <c r="G1577" i="2"/>
  <c r="E1577" i="2"/>
  <c r="H1577" i="2"/>
  <c r="I1577" i="2"/>
  <c r="D1577" i="2"/>
  <c r="C1577" i="2"/>
  <c r="H1576" i="2"/>
  <c r="I1576" i="2"/>
  <c r="G1576" i="2"/>
  <c r="E1576" i="2"/>
  <c r="D1576" i="2"/>
  <c r="C1576" i="2"/>
  <c r="H1575" i="2"/>
  <c r="I1575" i="2"/>
  <c r="G1575" i="2"/>
  <c r="E1575" i="2"/>
  <c r="D1575" i="2"/>
  <c r="C1575" i="2"/>
  <c r="G1574" i="2"/>
  <c r="E1574" i="2"/>
  <c r="H1574" i="2"/>
  <c r="I1574" i="2"/>
  <c r="D1574" i="2"/>
  <c r="C1574" i="2"/>
  <c r="G1573" i="2"/>
  <c r="E1573" i="2"/>
  <c r="H1573" i="2"/>
  <c r="I1573" i="2"/>
  <c r="D1573" i="2"/>
  <c r="C1573" i="2"/>
  <c r="H1572" i="2"/>
  <c r="I1572" i="2"/>
  <c r="G1572" i="2"/>
  <c r="E1572" i="2"/>
  <c r="D1572" i="2"/>
  <c r="C1572" i="2"/>
  <c r="H1571" i="2"/>
  <c r="G1571" i="2"/>
  <c r="E1571" i="2"/>
  <c r="D1571" i="2"/>
  <c r="C1571" i="2"/>
  <c r="G1570" i="2"/>
  <c r="E1570" i="2"/>
  <c r="H1570" i="2"/>
  <c r="D1570" i="2"/>
  <c r="C1570" i="2"/>
  <c r="G1569" i="2"/>
  <c r="E1569" i="2"/>
  <c r="H1569" i="2"/>
  <c r="I1569" i="2"/>
  <c r="D1569" i="2"/>
  <c r="C1569" i="2"/>
  <c r="H1568" i="2"/>
  <c r="I1568" i="2"/>
  <c r="G1568" i="2"/>
  <c r="E1568" i="2"/>
  <c r="D1568" i="2"/>
  <c r="C1568" i="2"/>
  <c r="H1567" i="2"/>
  <c r="I1567" i="2"/>
  <c r="G1567" i="2"/>
  <c r="E1567" i="2"/>
  <c r="D1567" i="2"/>
  <c r="C1567" i="2"/>
  <c r="G1566" i="2"/>
  <c r="E1566" i="2"/>
  <c r="H1566" i="2"/>
  <c r="I1566" i="2"/>
  <c r="D1566" i="2"/>
  <c r="C1566" i="2"/>
  <c r="G1565" i="2"/>
  <c r="E1565" i="2"/>
  <c r="H1565" i="2"/>
  <c r="I1565" i="2"/>
  <c r="D1565" i="2"/>
  <c r="C1565" i="2"/>
  <c r="H1564" i="2"/>
  <c r="I1564" i="2"/>
  <c r="G1564" i="2"/>
  <c r="E1564" i="2"/>
  <c r="D1564" i="2"/>
  <c r="C1564" i="2"/>
  <c r="H1563" i="2"/>
  <c r="G1563" i="2"/>
  <c r="E1563" i="2"/>
  <c r="D1563" i="2"/>
  <c r="C1563" i="2"/>
  <c r="G1562" i="2"/>
  <c r="E1562" i="2"/>
  <c r="H1562" i="2"/>
  <c r="D1562" i="2"/>
  <c r="C1562" i="2"/>
  <c r="G1561" i="2"/>
  <c r="E1561" i="2"/>
  <c r="H1561" i="2"/>
  <c r="I1561" i="2"/>
  <c r="D1561" i="2"/>
  <c r="C1561" i="2"/>
  <c r="H1560" i="2"/>
  <c r="I1560" i="2"/>
  <c r="G1560" i="2"/>
  <c r="E1560" i="2"/>
  <c r="D1560" i="2"/>
  <c r="C1560" i="2"/>
  <c r="H1559" i="2"/>
  <c r="I1559" i="2"/>
  <c r="G1559" i="2"/>
  <c r="E1559" i="2"/>
  <c r="D1559" i="2"/>
  <c r="C1559" i="2"/>
  <c r="G1558" i="2"/>
  <c r="E1558" i="2"/>
  <c r="H1558" i="2"/>
  <c r="I1558" i="2"/>
  <c r="D1558" i="2"/>
  <c r="C1558" i="2"/>
  <c r="G1557" i="2"/>
  <c r="E1557" i="2"/>
  <c r="H1557" i="2"/>
  <c r="I1557" i="2"/>
  <c r="D1557" i="2"/>
  <c r="C1557" i="2"/>
  <c r="H1556" i="2"/>
  <c r="I1556" i="2"/>
  <c r="G1556" i="2"/>
  <c r="E1556" i="2"/>
  <c r="D1556" i="2"/>
  <c r="C1556" i="2"/>
  <c r="H1555" i="2"/>
  <c r="G1555" i="2"/>
  <c r="E1555" i="2"/>
  <c r="D1555" i="2"/>
  <c r="C1555" i="2"/>
  <c r="G1554" i="2"/>
  <c r="E1554" i="2"/>
  <c r="H1554" i="2"/>
  <c r="D1554" i="2"/>
  <c r="C1554" i="2"/>
  <c r="G1553" i="2"/>
  <c r="E1553" i="2"/>
  <c r="H1553" i="2"/>
  <c r="I1553" i="2"/>
  <c r="D1553" i="2"/>
  <c r="C1553" i="2"/>
  <c r="H1552" i="2"/>
  <c r="I1552" i="2"/>
  <c r="G1552" i="2"/>
  <c r="E1552" i="2"/>
  <c r="D1552" i="2"/>
  <c r="C1552" i="2"/>
  <c r="H1551" i="2"/>
  <c r="I1551" i="2"/>
  <c r="G1551" i="2"/>
  <c r="E1551" i="2"/>
  <c r="D1551" i="2"/>
  <c r="C1551" i="2"/>
  <c r="G1550" i="2"/>
  <c r="E1550" i="2"/>
  <c r="H1550" i="2"/>
  <c r="I1550" i="2"/>
  <c r="D1550" i="2"/>
  <c r="C1550" i="2"/>
  <c r="G1549" i="2"/>
  <c r="E1549" i="2"/>
  <c r="H1549" i="2"/>
  <c r="I1549" i="2"/>
  <c r="D1549" i="2"/>
  <c r="C1549" i="2"/>
  <c r="H1548" i="2"/>
  <c r="I1548" i="2"/>
  <c r="G1548" i="2"/>
  <c r="E1548" i="2"/>
  <c r="D1548" i="2"/>
  <c r="C1548" i="2"/>
  <c r="H1547" i="2"/>
  <c r="G1547" i="2"/>
  <c r="E1547" i="2"/>
  <c r="D1547" i="2"/>
  <c r="C1547" i="2"/>
  <c r="G1546" i="2"/>
  <c r="E1546" i="2"/>
  <c r="H1546" i="2"/>
  <c r="D1546" i="2"/>
  <c r="C1546" i="2"/>
  <c r="G1545" i="2"/>
  <c r="E1545" i="2"/>
  <c r="H1545" i="2"/>
  <c r="I1545" i="2"/>
  <c r="D1545" i="2"/>
  <c r="C1545" i="2"/>
  <c r="H1544" i="2"/>
  <c r="I1544" i="2"/>
  <c r="G1544" i="2"/>
  <c r="E1544" i="2"/>
  <c r="D1544" i="2"/>
  <c r="C1544" i="2"/>
  <c r="H1543" i="2"/>
  <c r="I1543" i="2"/>
  <c r="G1543" i="2"/>
  <c r="E1543" i="2"/>
  <c r="D1543" i="2"/>
  <c r="C1543" i="2"/>
  <c r="G1542" i="2"/>
  <c r="E1542" i="2"/>
  <c r="H1542" i="2"/>
  <c r="I1542" i="2"/>
  <c r="D1542" i="2"/>
  <c r="C1542" i="2"/>
  <c r="G1541" i="2"/>
  <c r="E1541" i="2"/>
  <c r="H1541" i="2"/>
  <c r="I1541" i="2"/>
  <c r="D1541" i="2"/>
  <c r="C1541" i="2"/>
  <c r="H1540" i="2"/>
  <c r="I1540" i="2"/>
  <c r="G1540" i="2"/>
  <c r="E1540" i="2"/>
  <c r="D1540" i="2"/>
  <c r="C1540" i="2"/>
  <c r="H1539" i="2"/>
  <c r="G1539" i="2"/>
  <c r="E1539" i="2"/>
  <c r="D1539" i="2"/>
  <c r="C1539" i="2"/>
  <c r="G1538" i="2"/>
  <c r="E1538" i="2"/>
  <c r="H1538" i="2"/>
  <c r="D1538" i="2"/>
  <c r="C1538" i="2"/>
  <c r="G1537" i="2"/>
  <c r="E1537" i="2"/>
  <c r="H1537" i="2"/>
  <c r="I1537" i="2"/>
  <c r="D1537" i="2"/>
  <c r="C1537" i="2"/>
  <c r="H1536" i="2"/>
  <c r="I1536" i="2"/>
  <c r="G1536" i="2"/>
  <c r="E1536" i="2"/>
  <c r="D1536" i="2"/>
  <c r="C1536" i="2"/>
  <c r="H1535" i="2"/>
  <c r="I1535" i="2"/>
  <c r="G1535" i="2"/>
  <c r="E1535" i="2"/>
  <c r="D1535" i="2"/>
  <c r="C1535" i="2"/>
  <c r="G1534" i="2"/>
  <c r="E1534" i="2"/>
  <c r="H1534" i="2"/>
  <c r="I1534" i="2"/>
  <c r="D1534" i="2"/>
  <c r="C1534" i="2"/>
  <c r="G1533" i="2"/>
  <c r="E1533" i="2"/>
  <c r="H1533" i="2"/>
  <c r="I1533" i="2"/>
  <c r="D1533" i="2"/>
  <c r="C1533" i="2"/>
  <c r="H1532" i="2"/>
  <c r="I1532" i="2"/>
  <c r="G1532" i="2"/>
  <c r="E1532" i="2"/>
  <c r="D1532" i="2"/>
  <c r="C1532" i="2"/>
  <c r="H1531" i="2"/>
  <c r="G1531" i="2"/>
  <c r="E1531" i="2"/>
  <c r="D1531" i="2"/>
  <c r="C1531" i="2"/>
  <c r="G1530" i="2"/>
  <c r="E1530" i="2"/>
  <c r="H1530" i="2"/>
  <c r="D1530" i="2"/>
  <c r="C1530" i="2"/>
  <c r="G1529" i="2"/>
  <c r="E1529" i="2"/>
  <c r="H1529" i="2"/>
  <c r="I1529" i="2"/>
  <c r="D1529" i="2"/>
  <c r="C1529" i="2"/>
  <c r="H1528" i="2"/>
  <c r="I1528" i="2"/>
  <c r="G1528" i="2"/>
  <c r="E1528" i="2"/>
  <c r="D1528" i="2"/>
  <c r="C1528" i="2"/>
  <c r="H1527" i="2"/>
  <c r="I1527" i="2"/>
  <c r="G1527" i="2"/>
  <c r="E1527" i="2"/>
  <c r="D1527" i="2"/>
  <c r="C1527" i="2"/>
  <c r="G1526" i="2"/>
  <c r="E1526" i="2"/>
  <c r="H1526" i="2"/>
  <c r="I1526" i="2"/>
  <c r="D1526" i="2"/>
  <c r="C1526" i="2"/>
  <c r="G1525" i="2"/>
  <c r="E1525" i="2"/>
  <c r="H1525" i="2"/>
  <c r="I1525" i="2"/>
  <c r="D1525" i="2"/>
  <c r="C1525" i="2"/>
  <c r="H1524" i="2"/>
  <c r="I1524" i="2"/>
  <c r="G1524" i="2"/>
  <c r="E1524" i="2"/>
  <c r="D1524" i="2"/>
  <c r="C1524" i="2"/>
  <c r="H1523" i="2"/>
  <c r="G1523" i="2"/>
  <c r="E1523" i="2"/>
  <c r="D1523" i="2"/>
  <c r="C1523" i="2"/>
  <c r="G1522" i="2"/>
  <c r="E1522" i="2"/>
  <c r="H1522" i="2"/>
  <c r="D1522" i="2"/>
  <c r="C1522" i="2"/>
  <c r="G1521" i="2"/>
  <c r="E1521" i="2"/>
  <c r="H1521" i="2"/>
  <c r="I1521" i="2"/>
  <c r="D1521" i="2"/>
  <c r="C1521" i="2"/>
  <c r="H1520" i="2"/>
  <c r="I1520" i="2"/>
  <c r="G1520" i="2"/>
  <c r="E1520" i="2"/>
  <c r="D1520" i="2"/>
  <c r="C1520" i="2"/>
  <c r="H1519" i="2"/>
  <c r="I1519" i="2"/>
  <c r="G1519" i="2"/>
  <c r="E1519" i="2"/>
  <c r="D1519" i="2"/>
  <c r="C1519" i="2"/>
  <c r="G1518" i="2"/>
  <c r="E1518" i="2"/>
  <c r="D1518" i="2"/>
  <c r="C1518" i="2"/>
  <c r="G1517" i="2"/>
  <c r="E1517" i="2"/>
  <c r="H1517" i="2"/>
  <c r="I1517" i="2"/>
  <c r="D1517" i="2"/>
  <c r="C1517" i="2"/>
  <c r="H1516" i="2"/>
  <c r="I1516" i="2"/>
  <c r="G1516" i="2"/>
  <c r="E1516" i="2"/>
  <c r="D1516" i="2"/>
  <c r="C1516" i="2"/>
  <c r="H1515" i="2"/>
  <c r="G1515" i="2"/>
  <c r="E1515" i="2"/>
  <c r="D1515" i="2"/>
  <c r="C1515" i="2"/>
  <c r="G1514" i="2"/>
  <c r="E1514" i="2"/>
  <c r="D1514" i="2"/>
  <c r="C1514" i="2"/>
  <c r="G1513" i="2"/>
  <c r="E1513" i="2"/>
  <c r="H1513" i="2"/>
  <c r="D1513" i="2"/>
  <c r="C1513" i="2"/>
  <c r="H1512" i="2"/>
  <c r="I1512" i="2"/>
  <c r="G1512" i="2"/>
  <c r="E1512" i="2"/>
  <c r="D1512" i="2"/>
  <c r="C1512" i="2"/>
  <c r="H1511" i="2"/>
  <c r="G1511" i="2"/>
  <c r="E1511" i="2"/>
  <c r="D1511" i="2"/>
  <c r="C1511" i="2"/>
  <c r="G1510" i="2"/>
  <c r="E1510" i="2"/>
  <c r="D1510" i="2"/>
  <c r="C1510" i="2"/>
  <c r="G1509" i="2"/>
  <c r="E1509" i="2"/>
  <c r="H1509" i="2"/>
  <c r="D1509" i="2"/>
  <c r="C1509" i="2"/>
  <c r="H1508" i="2"/>
  <c r="I1508" i="2"/>
  <c r="G1508" i="2"/>
  <c r="E1508" i="2"/>
  <c r="D1508" i="2"/>
  <c r="C1508" i="2"/>
  <c r="H1507" i="2"/>
  <c r="G1507" i="2"/>
  <c r="E1507" i="2"/>
  <c r="D1507" i="2"/>
  <c r="C1507" i="2"/>
  <c r="G1506" i="2"/>
  <c r="E1506" i="2"/>
  <c r="D1506" i="2"/>
  <c r="C1506" i="2"/>
  <c r="G1505" i="2"/>
  <c r="E1505" i="2"/>
  <c r="H1505" i="2"/>
  <c r="D1505" i="2"/>
  <c r="C1505" i="2"/>
  <c r="H1504" i="2"/>
  <c r="I1504" i="2"/>
  <c r="G1504" i="2"/>
  <c r="E1504" i="2"/>
  <c r="D1504" i="2"/>
  <c r="C1504" i="2"/>
  <c r="H1503" i="2"/>
  <c r="G1503" i="2"/>
  <c r="E1503" i="2"/>
  <c r="D1503" i="2"/>
  <c r="C1503" i="2"/>
  <c r="G1502" i="2"/>
  <c r="E1502" i="2"/>
  <c r="D1502" i="2"/>
  <c r="C1502" i="2"/>
  <c r="G1501" i="2"/>
  <c r="E1501" i="2"/>
  <c r="H1501" i="2"/>
  <c r="D1501" i="2"/>
  <c r="C1501" i="2"/>
  <c r="H1500" i="2"/>
  <c r="I1500" i="2"/>
  <c r="G1500" i="2"/>
  <c r="E1500" i="2"/>
  <c r="D1500" i="2"/>
  <c r="C1500" i="2"/>
  <c r="H1499" i="2"/>
  <c r="G1499" i="2"/>
  <c r="E1499" i="2"/>
  <c r="D1499" i="2"/>
  <c r="C1499" i="2"/>
  <c r="G1498" i="2"/>
  <c r="E1498" i="2"/>
  <c r="D1498" i="2"/>
  <c r="C1498" i="2"/>
  <c r="G1497" i="2"/>
  <c r="E1497" i="2"/>
  <c r="H1497" i="2"/>
  <c r="D1497" i="2"/>
  <c r="C1497" i="2"/>
  <c r="H1496" i="2"/>
  <c r="I1496" i="2"/>
  <c r="G1496" i="2"/>
  <c r="E1496" i="2"/>
  <c r="D1496" i="2"/>
  <c r="C1496" i="2"/>
  <c r="H1495" i="2"/>
  <c r="G1495" i="2"/>
  <c r="E1495" i="2"/>
  <c r="D1495" i="2"/>
  <c r="C1495" i="2"/>
  <c r="G1494" i="2"/>
  <c r="E1494" i="2"/>
  <c r="D1494" i="2"/>
  <c r="C1494" i="2"/>
  <c r="G1493" i="2"/>
  <c r="E1493" i="2"/>
  <c r="H1493" i="2"/>
  <c r="D1493" i="2"/>
  <c r="C1493" i="2"/>
  <c r="H1492" i="2"/>
  <c r="I1492" i="2"/>
  <c r="G1492" i="2"/>
  <c r="E1492" i="2"/>
  <c r="D1492" i="2"/>
  <c r="C1492" i="2"/>
  <c r="H1491" i="2"/>
  <c r="G1491" i="2"/>
  <c r="E1491" i="2"/>
  <c r="D1491" i="2"/>
  <c r="C1491" i="2"/>
  <c r="G1490" i="2"/>
  <c r="E1490" i="2"/>
  <c r="D1490" i="2"/>
  <c r="C1490" i="2"/>
  <c r="G1489" i="2"/>
  <c r="E1489" i="2"/>
  <c r="H1489" i="2"/>
  <c r="D1489" i="2"/>
  <c r="C1489" i="2"/>
  <c r="H1488" i="2"/>
  <c r="I1488" i="2"/>
  <c r="G1488" i="2"/>
  <c r="E1488" i="2"/>
  <c r="D1488" i="2"/>
  <c r="C1488" i="2"/>
  <c r="H1487" i="2"/>
  <c r="G1487" i="2"/>
  <c r="E1487" i="2"/>
  <c r="D1487" i="2"/>
  <c r="C1487" i="2"/>
  <c r="G1486" i="2"/>
  <c r="E1486" i="2"/>
  <c r="D1486" i="2"/>
  <c r="C1486" i="2"/>
  <c r="G1485" i="2"/>
  <c r="E1485" i="2"/>
  <c r="H1485" i="2"/>
  <c r="D1485" i="2"/>
  <c r="C1485" i="2"/>
  <c r="H1484" i="2"/>
  <c r="I1484" i="2"/>
  <c r="G1484" i="2"/>
  <c r="E1484" i="2"/>
  <c r="D1484" i="2"/>
  <c r="C1484" i="2"/>
  <c r="H1483" i="2"/>
  <c r="G1483" i="2"/>
  <c r="E1483" i="2"/>
  <c r="D1483" i="2"/>
  <c r="C1483" i="2"/>
  <c r="G1482" i="2"/>
  <c r="E1482" i="2"/>
  <c r="D1482" i="2"/>
  <c r="C1482" i="2"/>
  <c r="G1481" i="2"/>
  <c r="E1481" i="2"/>
  <c r="H1481" i="2"/>
  <c r="D1481" i="2"/>
  <c r="C1481" i="2"/>
  <c r="H1480" i="2"/>
  <c r="I1480" i="2"/>
  <c r="G1480" i="2"/>
  <c r="E1480" i="2"/>
  <c r="D1480" i="2"/>
  <c r="C1480" i="2"/>
  <c r="H1479" i="2"/>
  <c r="G1479" i="2"/>
  <c r="E1479" i="2"/>
  <c r="D1479" i="2"/>
  <c r="C1479" i="2"/>
  <c r="G1478" i="2"/>
  <c r="E1478" i="2"/>
  <c r="D1478" i="2"/>
  <c r="C1478" i="2"/>
  <c r="G1477" i="2"/>
  <c r="E1477" i="2"/>
  <c r="H1477" i="2"/>
  <c r="D1477" i="2"/>
  <c r="C1477" i="2"/>
  <c r="H1476" i="2"/>
  <c r="I1476" i="2"/>
  <c r="G1476" i="2"/>
  <c r="E1476" i="2"/>
  <c r="D1476" i="2"/>
  <c r="C1476" i="2"/>
  <c r="H1475" i="2"/>
  <c r="G1475" i="2"/>
  <c r="E1475" i="2"/>
  <c r="D1475" i="2"/>
  <c r="C1475" i="2"/>
  <c r="G1474" i="2"/>
  <c r="E1474" i="2"/>
  <c r="D1474" i="2"/>
  <c r="C1474" i="2"/>
  <c r="G1473" i="2"/>
  <c r="E1473" i="2"/>
  <c r="H1473" i="2"/>
  <c r="D1473" i="2"/>
  <c r="C1473" i="2"/>
  <c r="H1472" i="2"/>
  <c r="I1472" i="2"/>
  <c r="G1472" i="2"/>
  <c r="E1472" i="2"/>
  <c r="D1472" i="2"/>
  <c r="C1472" i="2"/>
  <c r="H1471" i="2"/>
  <c r="G1471" i="2"/>
  <c r="E1471" i="2"/>
  <c r="D1471" i="2"/>
  <c r="C1471" i="2"/>
  <c r="G1470" i="2"/>
  <c r="E1470" i="2"/>
  <c r="D1470" i="2"/>
  <c r="C1470" i="2"/>
  <c r="G1469" i="2"/>
  <c r="E1469" i="2"/>
  <c r="H1469" i="2"/>
  <c r="D1469" i="2"/>
  <c r="C1469" i="2"/>
  <c r="H1468" i="2"/>
  <c r="I1468" i="2"/>
  <c r="G1468" i="2"/>
  <c r="E1468" i="2"/>
  <c r="D1468" i="2"/>
  <c r="C1468" i="2"/>
  <c r="H1467" i="2"/>
  <c r="G1467" i="2"/>
  <c r="E1467" i="2"/>
  <c r="D1467" i="2"/>
  <c r="C1467" i="2"/>
  <c r="G1466" i="2"/>
  <c r="E1466" i="2"/>
  <c r="D1466" i="2"/>
  <c r="C1466" i="2"/>
  <c r="G1465" i="2"/>
  <c r="E1465" i="2"/>
  <c r="D1465" i="2"/>
  <c r="C1465" i="2"/>
  <c r="H1464" i="2"/>
  <c r="I1464" i="2"/>
  <c r="G1464" i="2"/>
  <c r="E1464" i="2"/>
  <c r="D1464" i="2"/>
  <c r="C1464" i="2"/>
  <c r="H1463" i="2"/>
  <c r="G1463" i="2"/>
  <c r="E1463" i="2"/>
  <c r="D1463" i="2"/>
  <c r="C1463" i="2"/>
  <c r="G1462" i="2"/>
  <c r="E1462" i="2"/>
  <c r="D1462" i="2"/>
  <c r="C1462" i="2"/>
  <c r="G1461" i="2"/>
  <c r="E1461" i="2"/>
  <c r="H1461" i="2"/>
  <c r="D1461" i="2"/>
  <c r="C1461" i="2"/>
  <c r="H1460" i="2"/>
  <c r="I1460" i="2"/>
  <c r="G1460" i="2"/>
  <c r="E1460" i="2"/>
  <c r="D1460" i="2"/>
  <c r="C1460" i="2"/>
  <c r="H1459" i="2"/>
  <c r="G1459" i="2"/>
  <c r="E1459" i="2"/>
  <c r="D1459" i="2"/>
  <c r="C1459" i="2"/>
  <c r="G1458" i="2"/>
  <c r="E1458" i="2"/>
  <c r="D1458" i="2"/>
  <c r="C1458" i="2"/>
  <c r="G1457" i="2"/>
  <c r="E1457" i="2"/>
  <c r="H1457" i="2"/>
  <c r="D1457" i="2"/>
  <c r="C1457" i="2"/>
  <c r="H1456" i="2"/>
  <c r="I1456" i="2"/>
  <c r="G1456" i="2"/>
  <c r="E1456" i="2"/>
  <c r="D1456" i="2"/>
  <c r="C1456" i="2"/>
  <c r="I1455" i="2"/>
  <c r="H1455" i="2"/>
  <c r="G1455" i="2"/>
  <c r="E1455" i="2"/>
  <c r="D1455" i="2"/>
  <c r="C1455" i="2"/>
  <c r="G1454" i="2"/>
  <c r="E1454" i="2"/>
  <c r="D1454" i="2"/>
  <c r="C1454" i="2"/>
  <c r="G1453" i="2"/>
  <c r="E1453" i="2"/>
  <c r="H1453" i="2"/>
  <c r="I1453" i="2"/>
  <c r="D1453" i="2"/>
  <c r="C1453" i="2"/>
  <c r="H1452" i="2"/>
  <c r="I1452" i="2"/>
  <c r="G1452" i="2"/>
  <c r="E1452" i="2"/>
  <c r="D1452" i="2"/>
  <c r="C1452" i="2"/>
  <c r="H1451" i="2"/>
  <c r="G1451" i="2"/>
  <c r="E1451" i="2"/>
  <c r="D1451" i="2"/>
  <c r="C1451" i="2"/>
  <c r="G1450" i="2"/>
  <c r="E1450" i="2"/>
  <c r="D1450" i="2"/>
  <c r="C1450" i="2"/>
  <c r="G1449" i="2"/>
  <c r="E1449" i="2"/>
  <c r="H1449" i="2"/>
  <c r="D1449" i="2"/>
  <c r="C1449" i="2"/>
  <c r="H1448" i="2"/>
  <c r="I1448" i="2"/>
  <c r="G1448" i="2"/>
  <c r="E1448" i="2"/>
  <c r="D1448" i="2"/>
  <c r="C1448" i="2"/>
  <c r="I1447" i="2"/>
  <c r="H1447" i="2"/>
  <c r="G1447" i="2"/>
  <c r="E1447" i="2"/>
  <c r="D1447" i="2"/>
  <c r="C1447" i="2"/>
  <c r="G1446" i="2"/>
  <c r="E1446" i="2"/>
  <c r="D1446" i="2"/>
  <c r="C1446" i="2"/>
  <c r="G1445" i="2"/>
  <c r="E1445" i="2"/>
  <c r="H1445" i="2"/>
  <c r="I1445" i="2"/>
  <c r="D1445" i="2"/>
  <c r="C1445" i="2"/>
  <c r="H1444" i="2"/>
  <c r="I1444" i="2"/>
  <c r="G1444" i="2"/>
  <c r="E1444" i="2"/>
  <c r="D1444" i="2"/>
  <c r="C1444" i="2"/>
  <c r="H1443" i="2"/>
  <c r="G1443" i="2"/>
  <c r="E1443" i="2"/>
  <c r="D1443" i="2"/>
  <c r="C1443" i="2"/>
  <c r="I1442" i="2"/>
  <c r="H1442" i="2"/>
  <c r="G1442" i="2"/>
  <c r="E1442" i="2"/>
  <c r="D1442" i="2"/>
  <c r="C1442" i="2"/>
  <c r="G1441" i="2"/>
  <c r="E1441" i="2"/>
  <c r="H1441" i="2"/>
  <c r="D1441" i="2"/>
  <c r="C1441" i="2"/>
  <c r="G1440" i="2"/>
  <c r="E1440" i="2"/>
  <c r="D1440" i="2"/>
  <c r="C1440" i="2"/>
  <c r="H1439" i="2"/>
  <c r="G1439" i="2"/>
  <c r="E1439" i="2"/>
  <c r="D1439" i="2"/>
  <c r="C1439" i="2"/>
  <c r="I1438" i="2"/>
  <c r="H1438" i="2"/>
  <c r="G1438" i="2"/>
  <c r="E1438" i="2"/>
  <c r="D1438" i="2"/>
  <c r="C1438" i="2"/>
  <c r="G1437" i="2"/>
  <c r="E1437" i="2"/>
  <c r="H1437" i="2"/>
  <c r="D1437" i="2"/>
  <c r="C1437" i="2"/>
  <c r="G1436" i="2"/>
  <c r="E1436" i="2"/>
  <c r="D1436" i="2"/>
  <c r="C1436" i="2"/>
  <c r="H1435" i="2"/>
  <c r="G1435" i="2"/>
  <c r="E1435" i="2"/>
  <c r="D1435" i="2"/>
  <c r="C1435" i="2"/>
  <c r="I1434" i="2"/>
  <c r="H1434" i="2"/>
  <c r="G1434" i="2"/>
  <c r="E1434" i="2"/>
  <c r="D1434" i="2"/>
  <c r="C1434" i="2"/>
  <c r="G1433" i="2"/>
  <c r="E1433" i="2"/>
  <c r="H1433" i="2"/>
  <c r="D1433" i="2"/>
  <c r="C1433" i="2"/>
  <c r="G1432" i="2"/>
  <c r="E1432" i="2"/>
  <c r="D1432" i="2"/>
  <c r="C1432" i="2"/>
  <c r="H1431" i="2"/>
  <c r="G1431" i="2"/>
  <c r="E1431" i="2"/>
  <c r="D1431" i="2"/>
  <c r="C1431" i="2"/>
  <c r="I1430" i="2"/>
  <c r="H1430" i="2"/>
  <c r="G1430" i="2"/>
  <c r="E1430" i="2"/>
  <c r="D1430" i="2"/>
  <c r="C1430" i="2"/>
  <c r="G1429" i="2"/>
  <c r="E1429" i="2"/>
  <c r="H1429" i="2"/>
  <c r="D1429" i="2"/>
  <c r="C1429" i="2"/>
  <c r="G1428" i="2"/>
  <c r="E1428" i="2"/>
  <c r="D1428" i="2"/>
  <c r="C1428" i="2"/>
  <c r="H1427" i="2"/>
  <c r="G1427" i="2"/>
  <c r="E1427" i="2"/>
  <c r="D1427" i="2"/>
  <c r="C1427" i="2"/>
  <c r="I1426" i="2"/>
  <c r="H1426" i="2"/>
  <c r="G1426" i="2"/>
  <c r="E1426" i="2"/>
  <c r="D1426" i="2"/>
  <c r="C1426" i="2"/>
  <c r="G1425" i="2"/>
  <c r="E1425" i="2"/>
  <c r="H1425" i="2"/>
  <c r="D1425" i="2"/>
  <c r="C1425" i="2"/>
  <c r="G1424" i="2"/>
  <c r="E1424" i="2"/>
  <c r="D1424" i="2"/>
  <c r="C1424" i="2"/>
  <c r="H1423" i="2"/>
  <c r="G1423" i="2"/>
  <c r="E1423" i="2"/>
  <c r="D1423" i="2"/>
  <c r="C1423" i="2"/>
  <c r="I1422" i="2"/>
  <c r="H1422" i="2"/>
  <c r="G1422" i="2"/>
  <c r="E1422" i="2"/>
  <c r="D1422" i="2"/>
  <c r="C1422" i="2"/>
  <c r="G1421" i="2"/>
  <c r="E1421" i="2"/>
  <c r="H1421" i="2"/>
  <c r="D1421" i="2"/>
  <c r="C1421" i="2"/>
  <c r="G1420" i="2"/>
  <c r="E1420" i="2"/>
  <c r="D1420" i="2"/>
  <c r="C1420" i="2"/>
  <c r="H1419" i="2"/>
  <c r="G1419" i="2"/>
  <c r="E1419" i="2"/>
  <c r="D1419" i="2"/>
  <c r="C1419" i="2"/>
  <c r="I1418" i="2"/>
  <c r="H1418" i="2"/>
  <c r="G1418" i="2"/>
  <c r="E1418" i="2"/>
  <c r="D1418" i="2"/>
  <c r="C1418" i="2"/>
  <c r="G1417" i="2"/>
  <c r="E1417" i="2"/>
  <c r="H1417" i="2"/>
  <c r="D1417" i="2"/>
  <c r="C1417" i="2"/>
  <c r="G1416" i="2"/>
  <c r="E1416" i="2"/>
  <c r="D1416" i="2"/>
  <c r="C1416" i="2"/>
  <c r="H1415" i="2"/>
  <c r="G1415" i="2"/>
  <c r="E1415" i="2"/>
  <c r="D1415" i="2"/>
  <c r="C1415" i="2"/>
  <c r="I1414" i="2"/>
  <c r="H1414" i="2"/>
  <c r="G1414" i="2"/>
  <c r="E1414" i="2"/>
  <c r="D1414" i="2"/>
  <c r="C1414" i="2"/>
  <c r="G1413" i="2"/>
  <c r="E1413" i="2"/>
  <c r="H1413" i="2"/>
  <c r="D1413" i="2"/>
  <c r="C1413" i="2"/>
  <c r="G1412" i="2"/>
  <c r="E1412" i="2"/>
  <c r="D1412" i="2"/>
  <c r="C1412" i="2"/>
  <c r="H1411" i="2"/>
  <c r="G1411" i="2"/>
  <c r="E1411" i="2"/>
  <c r="D1411" i="2"/>
  <c r="C1411" i="2"/>
  <c r="I1410" i="2"/>
  <c r="H1410" i="2"/>
  <c r="G1410" i="2"/>
  <c r="E1410" i="2"/>
  <c r="D1410" i="2"/>
  <c r="C1410" i="2"/>
  <c r="G1409" i="2"/>
  <c r="E1409" i="2"/>
  <c r="H1409" i="2"/>
  <c r="D1409" i="2"/>
  <c r="C1409" i="2"/>
  <c r="G1408" i="2"/>
  <c r="E1408" i="2"/>
  <c r="D1408" i="2"/>
  <c r="C1408" i="2"/>
  <c r="H1407" i="2"/>
  <c r="G1407" i="2"/>
  <c r="E1407" i="2"/>
  <c r="D1407" i="2"/>
  <c r="C1407" i="2"/>
  <c r="I1406" i="2"/>
  <c r="H1406" i="2"/>
  <c r="G1406" i="2"/>
  <c r="E1406" i="2"/>
  <c r="D1406" i="2"/>
  <c r="C1406" i="2"/>
  <c r="G1405" i="2"/>
  <c r="E1405" i="2"/>
  <c r="H1405" i="2"/>
  <c r="D1405" i="2"/>
  <c r="C1405" i="2"/>
  <c r="G1404" i="2"/>
  <c r="E1404" i="2"/>
  <c r="D1404" i="2"/>
  <c r="C1404" i="2"/>
  <c r="H1403" i="2"/>
  <c r="G1403" i="2"/>
  <c r="E1403" i="2"/>
  <c r="D1403" i="2"/>
  <c r="C1403" i="2"/>
  <c r="I1402" i="2"/>
  <c r="H1402" i="2"/>
  <c r="G1402" i="2"/>
  <c r="E1402" i="2"/>
  <c r="D1402" i="2"/>
  <c r="C1402" i="2"/>
  <c r="G1401" i="2"/>
  <c r="E1401" i="2"/>
  <c r="H1401" i="2"/>
  <c r="D1401" i="2"/>
  <c r="C1401" i="2"/>
  <c r="G1400" i="2"/>
  <c r="E1400" i="2"/>
  <c r="D1400" i="2"/>
  <c r="C1400" i="2"/>
  <c r="H1399" i="2"/>
  <c r="G1399" i="2"/>
  <c r="E1399" i="2"/>
  <c r="D1399" i="2"/>
  <c r="C1399" i="2"/>
  <c r="I1398" i="2"/>
  <c r="H1398" i="2"/>
  <c r="G1398" i="2"/>
  <c r="E1398" i="2"/>
  <c r="D1398" i="2"/>
  <c r="C1398" i="2"/>
  <c r="G1397" i="2"/>
  <c r="E1397" i="2"/>
  <c r="H1397" i="2"/>
  <c r="D1397" i="2"/>
  <c r="C1397" i="2"/>
  <c r="G1396" i="2"/>
  <c r="E1396" i="2"/>
  <c r="D1396" i="2"/>
  <c r="C1396" i="2"/>
  <c r="H1395" i="2"/>
  <c r="G1395" i="2"/>
  <c r="E1395" i="2"/>
  <c r="D1395" i="2"/>
  <c r="C1395" i="2"/>
  <c r="I1394" i="2"/>
  <c r="H1394" i="2"/>
  <c r="G1394" i="2"/>
  <c r="E1394" i="2"/>
  <c r="D1394" i="2"/>
  <c r="C1394" i="2"/>
  <c r="G1393" i="2"/>
  <c r="E1393" i="2"/>
  <c r="H1393" i="2"/>
  <c r="D1393" i="2"/>
  <c r="C1393" i="2"/>
  <c r="G1392" i="2"/>
  <c r="E1392" i="2"/>
  <c r="D1392" i="2"/>
  <c r="C1392" i="2"/>
  <c r="H1391" i="2"/>
  <c r="G1391" i="2"/>
  <c r="E1391" i="2"/>
  <c r="D1391" i="2"/>
  <c r="C1391" i="2"/>
  <c r="I1390" i="2"/>
  <c r="H1390" i="2"/>
  <c r="G1390" i="2"/>
  <c r="E1390" i="2"/>
  <c r="D1390" i="2"/>
  <c r="C1390" i="2"/>
  <c r="G1389" i="2"/>
  <c r="E1389" i="2"/>
  <c r="H1389" i="2"/>
  <c r="D1389" i="2"/>
  <c r="C1389" i="2"/>
  <c r="G1388" i="2"/>
  <c r="E1388" i="2"/>
  <c r="D1388" i="2"/>
  <c r="C1388" i="2"/>
  <c r="H1387" i="2"/>
  <c r="G1387" i="2"/>
  <c r="E1387" i="2"/>
  <c r="D1387" i="2"/>
  <c r="C1387" i="2"/>
  <c r="I1386" i="2"/>
  <c r="H1386" i="2"/>
  <c r="G1386" i="2"/>
  <c r="E1386" i="2"/>
  <c r="D1386" i="2"/>
  <c r="C1386" i="2"/>
  <c r="G1385" i="2"/>
  <c r="E1385" i="2"/>
  <c r="H1385" i="2"/>
  <c r="D1385" i="2"/>
  <c r="C1385" i="2"/>
  <c r="G1384" i="2"/>
  <c r="E1384" i="2"/>
  <c r="D1384" i="2"/>
  <c r="C1384" i="2"/>
  <c r="H1383" i="2"/>
  <c r="G1383" i="2"/>
  <c r="E1383" i="2"/>
  <c r="D1383" i="2"/>
  <c r="C1383" i="2"/>
  <c r="I1382" i="2"/>
  <c r="H1382" i="2"/>
  <c r="G1382" i="2"/>
  <c r="E1382" i="2"/>
  <c r="D1382" i="2"/>
  <c r="C1382" i="2"/>
  <c r="G1381" i="2"/>
  <c r="E1381" i="2"/>
  <c r="H1381" i="2"/>
  <c r="D1381" i="2"/>
  <c r="C1381" i="2"/>
  <c r="G1380" i="2"/>
  <c r="E1380" i="2"/>
  <c r="H1380" i="2"/>
  <c r="I1380" i="2"/>
  <c r="D1380" i="2"/>
  <c r="C1380" i="2"/>
  <c r="H1379" i="2"/>
  <c r="I1379" i="2"/>
  <c r="G1379" i="2"/>
  <c r="E1379" i="2"/>
  <c r="D1379" i="2"/>
  <c r="C1379" i="2"/>
  <c r="H1378" i="2"/>
  <c r="G1378" i="2"/>
  <c r="E1378" i="2"/>
  <c r="D1378" i="2"/>
  <c r="C1378" i="2"/>
  <c r="G1377" i="2"/>
  <c r="E1377" i="2"/>
  <c r="H1377" i="2"/>
  <c r="I1377" i="2"/>
  <c r="D1377" i="2"/>
  <c r="C1377" i="2"/>
  <c r="G1376" i="2"/>
  <c r="E1376" i="2"/>
  <c r="H1376" i="2"/>
  <c r="I1376" i="2"/>
  <c r="D1376" i="2"/>
  <c r="C1376" i="2"/>
  <c r="H1375" i="2"/>
  <c r="I1375" i="2"/>
  <c r="G1375" i="2"/>
  <c r="E1375" i="2"/>
  <c r="D1375" i="2"/>
  <c r="C1375" i="2"/>
  <c r="H1374" i="2"/>
  <c r="G1374" i="2"/>
  <c r="E1374" i="2"/>
  <c r="D1374" i="2"/>
  <c r="C1374" i="2"/>
  <c r="I1373" i="2"/>
  <c r="G1373" i="2"/>
  <c r="E1373" i="2"/>
  <c r="H1373" i="2"/>
  <c r="D1373" i="2"/>
  <c r="C1373" i="2"/>
  <c r="G1372" i="2"/>
  <c r="E1372" i="2"/>
  <c r="H1372" i="2"/>
  <c r="I1372" i="2"/>
  <c r="D1372" i="2"/>
  <c r="C1372" i="2"/>
  <c r="H1371" i="2"/>
  <c r="I1371" i="2"/>
  <c r="G1371" i="2"/>
  <c r="E1371" i="2"/>
  <c r="D1371" i="2"/>
  <c r="C1371" i="2"/>
  <c r="H1370" i="2"/>
  <c r="G1370" i="2"/>
  <c r="E1370" i="2"/>
  <c r="D1370" i="2"/>
  <c r="C1370" i="2"/>
  <c r="G1369" i="2"/>
  <c r="E1369" i="2"/>
  <c r="H1369" i="2"/>
  <c r="I1369" i="2"/>
  <c r="D1369" i="2"/>
  <c r="C1369" i="2"/>
  <c r="G1368" i="2"/>
  <c r="E1368" i="2"/>
  <c r="H1368" i="2"/>
  <c r="I1368" i="2"/>
  <c r="D1368" i="2"/>
  <c r="C1368" i="2"/>
  <c r="H1367" i="2"/>
  <c r="I1367" i="2"/>
  <c r="G1367" i="2"/>
  <c r="E1367" i="2"/>
  <c r="D1367" i="2"/>
  <c r="C1367" i="2"/>
  <c r="H1366" i="2"/>
  <c r="I1366" i="2"/>
  <c r="G1366" i="2"/>
  <c r="E1366" i="2"/>
  <c r="D1366" i="2"/>
  <c r="C1366" i="2"/>
  <c r="H1365" i="2"/>
  <c r="G1365" i="2"/>
  <c r="E1365" i="2"/>
  <c r="D1365" i="2"/>
  <c r="C1365" i="2"/>
  <c r="G1364" i="2"/>
  <c r="E1364" i="2"/>
  <c r="H1364" i="2"/>
  <c r="I1364" i="2"/>
  <c r="D1364" i="2"/>
  <c r="C1364" i="2"/>
  <c r="G1363" i="2"/>
  <c r="E1363" i="2"/>
  <c r="H1363" i="2"/>
  <c r="D1363" i="2"/>
  <c r="C1363" i="2"/>
  <c r="I1362" i="2"/>
  <c r="H1362" i="2"/>
  <c r="G1362" i="2"/>
  <c r="E1362" i="2"/>
  <c r="D1362" i="2"/>
  <c r="C1362" i="2"/>
  <c r="G1361" i="2"/>
  <c r="E1361" i="2"/>
  <c r="H1361" i="2"/>
  <c r="D1361" i="2"/>
  <c r="C1361" i="2"/>
  <c r="G1360" i="2"/>
  <c r="E1360" i="2"/>
  <c r="H1360" i="2"/>
  <c r="D1360" i="2"/>
  <c r="C1360" i="2"/>
  <c r="G1359" i="2"/>
  <c r="E1359" i="2"/>
  <c r="D1359" i="2"/>
  <c r="C1359" i="2"/>
  <c r="H1358" i="2"/>
  <c r="I1358" i="2"/>
  <c r="G1358" i="2"/>
  <c r="E1358" i="2"/>
  <c r="D1358" i="2"/>
  <c r="C1358" i="2"/>
  <c r="G1357" i="2"/>
  <c r="E1357" i="2"/>
  <c r="D1357" i="2"/>
  <c r="C1357" i="2"/>
  <c r="I1356" i="2"/>
  <c r="G1356" i="2"/>
  <c r="E1356" i="2"/>
  <c r="H1356" i="2"/>
  <c r="D1356" i="2"/>
  <c r="C1356" i="2"/>
  <c r="H1355" i="2"/>
  <c r="I1355" i="2"/>
  <c r="G1355" i="2"/>
  <c r="E1355" i="2"/>
  <c r="D1355" i="2"/>
  <c r="C1355" i="2"/>
  <c r="I1354" i="2"/>
  <c r="H1354" i="2"/>
  <c r="G1354" i="2"/>
  <c r="E1354" i="2"/>
  <c r="D1354" i="2"/>
  <c r="C1354" i="2"/>
  <c r="I1353" i="2"/>
  <c r="H1353" i="2"/>
  <c r="G1353" i="2"/>
  <c r="E1353" i="2"/>
  <c r="D1353" i="2"/>
  <c r="C1353" i="2"/>
  <c r="I1352" i="2"/>
  <c r="G1352" i="2"/>
  <c r="E1352" i="2"/>
  <c r="H1352" i="2"/>
  <c r="D1352" i="2"/>
  <c r="C1352" i="2"/>
  <c r="H1351" i="2"/>
  <c r="I1351" i="2"/>
  <c r="G1351" i="2"/>
  <c r="E1351" i="2"/>
  <c r="D1351" i="2"/>
  <c r="C1351" i="2"/>
  <c r="H1350" i="2"/>
  <c r="I1350" i="2"/>
  <c r="G1350" i="2"/>
  <c r="E1350" i="2"/>
  <c r="D1350" i="2"/>
  <c r="C1350" i="2"/>
  <c r="H1349" i="2"/>
  <c r="G1349" i="2"/>
  <c r="E1349" i="2"/>
  <c r="D1349" i="2"/>
  <c r="C1349" i="2"/>
  <c r="G1348" i="2"/>
  <c r="E1348" i="2"/>
  <c r="H1348" i="2"/>
  <c r="I1348" i="2"/>
  <c r="D1348" i="2"/>
  <c r="C1348" i="2"/>
  <c r="G1347" i="2"/>
  <c r="E1347" i="2"/>
  <c r="H1347" i="2"/>
  <c r="D1347" i="2"/>
  <c r="C1347" i="2"/>
  <c r="I1346" i="2"/>
  <c r="H1346" i="2"/>
  <c r="G1346" i="2"/>
  <c r="E1346" i="2"/>
  <c r="D1346" i="2"/>
  <c r="C1346" i="2"/>
  <c r="G1345" i="2"/>
  <c r="E1345" i="2"/>
  <c r="H1345" i="2"/>
  <c r="D1345" i="2"/>
  <c r="C1345" i="2"/>
  <c r="G1344" i="2"/>
  <c r="E1344" i="2"/>
  <c r="H1344" i="2"/>
  <c r="D1344" i="2"/>
  <c r="C1344" i="2"/>
  <c r="G1343" i="2"/>
  <c r="E1343" i="2"/>
  <c r="D1343" i="2"/>
  <c r="C1343" i="2"/>
  <c r="H1342" i="2"/>
  <c r="I1342" i="2"/>
  <c r="G1342" i="2"/>
  <c r="E1342" i="2"/>
  <c r="D1342" i="2"/>
  <c r="C1342" i="2"/>
  <c r="G1341" i="2"/>
  <c r="E1341" i="2"/>
  <c r="D1341" i="2"/>
  <c r="C1341" i="2"/>
  <c r="I1340" i="2"/>
  <c r="G1340" i="2"/>
  <c r="E1340" i="2"/>
  <c r="H1340" i="2"/>
  <c r="D1340" i="2"/>
  <c r="C1340" i="2"/>
  <c r="H1339" i="2"/>
  <c r="I1339" i="2"/>
  <c r="G1339" i="2"/>
  <c r="E1339" i="2"/>
  <c r="D1339" i="2"/>
  <c r="C1339" i="2"/>
  <c r="I1338" i="2"/>
  <c r="H1338" i="2"/>
  <c r="G1338" i="2"/>
  <c r="E1338" i="2"/>
  <c r="D1338" i="2"/>
  <c r="C1338" i="2"/>
  <c r="I1337" i="2"/>
  <c r="H1337" i="2"/>
  <c r="G1337" i="2"/>
  <c r="E1337" i="2"/>
  <c r="D1337" i="2"/>
  <c r="C1337" i="2"/>
  <c r="I1336" i="2"/>
  <c r="G1336" i="2"/>
  <c r="E1336" i="2"/>
  <c r="H1336" i="2"/>
  <c r="D1336" i="2"/>
  <c r="C1336" i="2"/>
  <c r="H1335" i="2"/>
  <c r="I1335" i="2"/>
  <c r="G1335" i="2"/>
  <c r="E1335" i="2"/>
  <c r="D1335" i="2"/>
  <c r="C1335" i="2"/>
  <c r="H1334" i="2"/>
  <c r="I1334" i="2"/>
  <c r="G1334" i="2"/>
  <c r="E1334" i="2"/>
  <c r="D1334" i="2"/>
  <c r="C1334" i="2"/>
  <c r="H1333" i="2"/>
  <c r="G1333" i="2"/>
  <c r="E1333" i="2"/>
  <c r="D1333" i="2"/>
  <c r="C1333" i="2"/>
  <c r="G1332" i="2"/>
  <c r="E1332" i="2"/>
  <c r="H1332" i="2"/>
  <c r="I1332" i="2"/>
  <c r="D1332" i="2"/>
  <c r="C1332" i="2"/>
  <c r="G1331" i="2"/>
  <c r="E1331" i="2"/>
  <c r="H1331" i="2"/>
  <c r="D1331" i="2"/>
  <c r="C1331" i="2"/>
  <c r="I1330" i="2"/>
  <c r="H1330" i="2"/>
  <c r="G1330" i="2"/>
  <c r="E1330" i="2"/>
  <c r="D1330" i="2"/>
  <c r="C1330" i="2"/>
  <c r="G1329" i="2"/>
  <c r="E1329" i="2"/>
  <c r="H1329" i="2"/>
  <c r="D1329" i="2"/>
  <c r="C1329" i="2"/>
  <c r="G1328" i="2"/>
  <c r="E1328" i="2"/>
  <c r="H1328" i="2"/>
  <c r="D1328" i="2"/>
  <c r="C1328" i="2"/>
  <c r="G1327" i="2"/>
  <c r="E1327" i="2"/>
  <c r="D1327" i="2"/>
  <c r="C1327" i="2"/>
  <c r="I1326" i="2"/>
  <c r="H1326" i="2"/>
  <c r="G1326" i="2"/>
  <c r="E1326" i="2"/>
  <c r="D1326" i="2"/>
  <c r="C1326" i="2"/>
  <c r="G1325" i="2"/>
  <c r="E1325" i="2"/>
  <c r="D1325" i="2"/>
  <c r="C1325" i="2"/>
  <c r="I1324" i="2"/>
  <c r="G1324" i="2"/>
  <c r="E1324" i="2"/>
  <c r="H1324" i="2"/>
  <c r="D1324" i="2"/>
  <c r="C1324" i="2"/>
  <c r="H1323" i="2"/>
  <c r="I1323" i="2"/>
  <c r="G1323" i="2"/>
  <c r="E1323" i="2"/>
  <c r="D1323" i="2"/>
  <c r="C1323" i="2"/>
  <c r="I1322" i="2"/>
  <c r="H1322" i="2"/>
  <c r="G1322" i="2"/>
  <c r="E1322" i="2"/>
  <c r="D1322" i="2"/>
  <c r="C1322" i="2"/>
  <c r="I1321" i="2"/>
  <c r="H1321" i="2"/>
  <c r="G1321" i="2"/>
  <c r="E1321" i="2"/>
  <c r="D1321" i="2"/>
  <c r="C1321" i="2"/>
  <c r="I1320" i="2"/>
  <c r="G1320" i="2"/>
  <c r="E1320" i="2"/>
  <c r="H1320" i="2"/>
  <c r="D1320" i="2"/>
  <c r="C1320" i="2"/>
  <c r="H1319" i="2"/>
  <c r="I1319" i="2"/>
  <c r="G1319" i="2"/>
  <c r="E1319" i="2"/>
  <c r="D1319" i="2"/>
  <c r="C1319" i="2"/>
  <c r="H1318" i="2"/>
  <c r="G1318" i="2"/>
  <c r="E1318" i="2"/>
  <c r="D1318" i="2"/>
  <c r="C1318" i="2"/>
  <c r="H1317" i="2"/>
  <c r="G1317" i="2"/>
  <c r="E1317" i="2"/>
  <c r="D1317" i="2"/>
  <c r="C1317" i="2"/>
  <c r="G1316" i="2"/>
  <c r="E1316" i="2"/>
  <c r="H1316" i="2"/>
  <c r="I1316" i="2"/>
  <c r="D1316" i="2"/>
  <c r="C1316" i="2"/>
  <c r="G1315" i="2"/>
  <c r="E1315" i="2"/>
  <c r="H1315" i="2"/>
  <c r="D1315" i="2"/>
  <c r="C1315" i="2"/>
  <c r="I1314" i="2"/>
  <c r="H1314" i="2"/>
  <c r="G1314" i="2"/>
  <c r="E1314" i="2"/>
  <c r="D1314" i="2"/>
  <c r="C1314" i="2"/>
  <c r="G1313" i="2"/>
  <c r="E1313" i="2"/>
  <c r="H1313" i="2"/>
  <c r="D1313" i="2"/>
  <c r="C1313" i="2"/>
  <c r="G1312" i="2"/>
  <c r="E1312" i="2"/>
  <c r="D1312" i="2"/>
  <c r="C1312" i="2"/>
  <c r="G1311" i="2"/>
  <c r="E1311" i="2"/>
  <c r="D1311" i="2"/>
  <c r="C1311" i="2"/>
  <c r="I1310" i="2"/>
  <c r="H1310" i="2"/>
  <c r="G1310" i="2"/>
  <c r="E1310" i="2"/>
  <c r="D1310" i="2"/>
  <c r="C1310" i="2"/>
  <c r="G1309" i="2"/>
  <c r="E1309" i="2"/>
  <c r="H1309" i="2"/>
  <c r="D1309" i="2"/>
  <c r="C1309" i="2"/>
  <c r="I1308" i="2"/>
  <c r="G1308" i="2"/>
  <c r="E1308" i="2"/>
  <c r="H1308" i="2"/>
  <c r="D1308" i="2"/>
  <c r="C1308" i="2"/>
  <c r="H1307" i="2"/>
  <c r="I1307" i="2"/>
  <c r="G1307" i="2"/>
  <c r="E1307" i="2"/>
  <c r="D1307" i="2"/>
  <c r="C1307" i="2"/>
  <c r="I1306" i="2"/>
  <c r="H1306" i="2"/>
  <c r="G1306" i="2"/>
  <c r="E1306" i="2"/>
  <c r="D1306" i="2"/>
  <c r="C1306" i="2"/>
  <c r="I1305" i="2"/>
  <c r="H1305" i="2"/>
  <c r="G1305" i="2"/>
  <c r="E1305" i="2"/>
  <c r="D1305" i="2"/>
  <c r="C1305" i="2"/>
  <c r="I1304" i="2"/>
  <c r="G1304" i="2"/>
  <c r="E1304" i="2"/>
  <c r="H1304" i="2"/>
  <c r="D1304" i="2"/>
  <c r="C1304" i="2"/>
  <c r="H1303" i="2"/>
  <c r="G1303" i="2"/>
  <c r="E1303" i="2"/>
  <c r="D1303" i="2"/>
  <c r="C1303" i="2"/>
  <c r="H1302" i="2"/>
  <c r="G1302" i="2"/>
  <c r="E1302" i="2"/>
  <c r="D1302" i="2"/>
  <c r="C1302" i="2"/>
  <c r="H1301" i="2"/>
  <c r="G1301" i="2"/>
  <c r="E1301" i="2"/>
  <c r="D1301" i="2"/>
  <c r="C1301" i="2"/>
  <c r="G1300" i="2"/>
  <c r="E1300" i="2"/>
  <c r="H1300" i="2"/>
  <c r="I1300" i="2"/>
  <c r="D1300" i="2"/>
  <c r="C1300" i="2"/>
  <c r="G1299" i="2"/>
  <c r="E1299" i="2"/>
  <c r="H1299" i="2"/>
  <c r="D1299" i="2"/>
  <c r="C1299" i="2"/>
  <c r="I1298" i="2"/>
  <c r="H1298" i="2"/>
  <c r="G1298" i="2"/>
  <c r="E1298" i="2"/>
  <c r="D1298" i="2"/>
  <c r="C1298" i="2"/>
  <c r="G1297" i="2"/>
  <c r="E1297" i="2"/>
  <c r="H1297" i="2"/>
  <c r="D1297" i="2"/>
  <c r="C1297" i="2"/>
  <c r="G1296" i="2"/>
  <c r="E1296" i="2"/>
  <c r="D1296" i="2"/>
  <c r="C1296" i="2"/>
  <c r="G1295" i="2"/>
  <c r="E1295" i="2"/>
  <c r="D1295" i="2"/>
  <c r="C1295" i="2"/>
  <c r="I1294" i="2"/>
  <c r="H1294" i="2"/>
  <c r="G1294" i="2"/>
  <c r="E1294" i="2"/>
  <c r="D1294" i="2"/>
  <c r="C1294" i="2"/>
  <c r="G1293" i="2"/>
  <c r="E1293" i="2"/>
  <c r="H1293" i="2"/>
  <c r="D1293" i="2"/>
  <c r="C1293" i="2"/>
  <c r="I1292" i="2"/>
  <c r="G1292" i="2"/>
  <c r="E1292" i="2"/>
  <c r="H1292" i="2"/>
  <c r="D1292" i="2"/>
  <c r="C1292" i="2"/>
  <c r="H1291" i="2"/>
  <c r="I1291" i="2"/>
  <c r="G1291" i="2"/>
  <c r="E1291" i="2"/>
  <c r="D1291" i="2"/>
  <c r="C1291" i="2"/>
  <c r="I1290" i="2"/>
  <c r="H1290" i="2"/>
  <c r="G1290" i="2"/>
  <c r="E1290" i="2"/>
  <c r="D1290" i="2"/>
  <c r="C1290" i="2"/>
  <c r="H1289" i="2"/>
  <c r="G1289" i="2"/>
  <c r="E1289" i="2"/>
  <c r="D1289" i="2"/>
  <c r="C1289" i="2"/>
  <c r="I1288" i="2"/>
  <c r="G1288" i="2"/>
  <c r="E1288" i="2"/>
  <c r="H1288" i="2"/>
  <c r="D1288" i="2"/>
  <c r="C1288" i="2"/>
  <c r="H1287" i="2"/>
  <c r="G1287" i="2"/>
  <c r="E1287" i="2"/>
  <c r="D1287" i="2"/>
  <c r="C1287" i="2"/>
  <c r="H1286" i="2"/>
  <c r="G1286" i="2"/>
  <c r="E1286" i="2"/>
  <c r="D1286" i="2"/>
  <c r="C1286" i="2"/>
  <c r="H1285" i="2"/>
  <c r="G1285" i="2"/>
  <c r="E1285" i="2"/>
  <c r="D1285" i="2"/>
  <c r="C1285" i="2"/>
  <c r="G1284" i="2"/>
  <c r="E1284" i="2"/>
  <c r="D1284" i="2"/>
  <c r="C1284" i="2"/>
  <c r="G1283" i="2"/>
  <c r="E1283" i="2"/>
  <c r="D1283" i="2"/>
  <c r="C1283" i="2"/>
  <c r="I1282" i="2"/>
  <c r="H1282" i="2"/>
  <c r="G1282" i="2"/>
  <c r="E1282" i="2"/>
  <c r="D1282" i="2"/>
  <c r="C1282" i="2"/>
  <c r="G1281" i="2"/>
  <c r="E1281" i="2"/>
  <c r="H1281" i="2"/>
  <c r="D1281" i="2"/>
  <c r="C1281" i="2"/>
  <c r="G1280" i="2"/>
  <c r="E1280" i="2"/>
  <c r="H1280" i="2"/>
  <c r="I1280" i="2"/>
  <c r="D1280" i="2"/>
  <c r="C1280" i="2"/>
  <c r="H1279" i="2"/>
  <c r="I1279" i="2"/>
  <c r="G1279" i="2"/>
  <c r="E1279" i="2"/>
  <c r="D1279" i="2"/>
  <c r="C1279" i="2"/>
  <c r="H1278" i="2"/>
  <c r="G1278" i="2"/>
  <c r="E1278" i="2"/>
  <c r="D1278" i="2"/>
  <c r="C1278" i="2"/>
  <c r="G1277" i="2"/>
  <c r="E1277" i="2"/>
  <c r="D1277" i="2"/>
  <c r="C1277" i="2"/>
  <c r="I1276" i="2"/>
  <c r="G1276" i="2"/>
  <c r="E1276" i="2"/>
  <c r="H1276" i="2"/>
  <c r="D1276" i="2"/>
  <c r="C1276" i="2"/>
  <c r="H1275" i="2"/>
  <c r="G1275" i="2"/>
  <c r="E1275" i="2"/>
  <c r="D1275" i="2"/>
  <c r="C1275" i="2"/>
  <c r="H1274" i="2"/>
  <c r="G1274" i="2"/>
  <c r="E1274" i="2"/>
  <c r="D1274" i="2"/>
  <c r="C1274" i="2"/>
  <c r="I1273" i="2"/>
  <c r="H1273" i="2"/>
  <c r="G1273" i="2"/>
  <c r="E1273" i="2"/>
  <c r="D1273" i="2"/>
  <c r="C1273" i="2"/>
  <c r="G1272" i="2"/>
  <c r="E1272" i="2"/>
  <c r="D1272" i="2"/>
  <c r="C1272" i="2"/>
  <c r="G1271" i="2"/>
  <c r="E1271" i="2"/>
  <c r="H1271" i="2"/>
  <c r="D1271" i="2"/>
  <c r="C1271" i="2"/>
  <c r="H1270" i="2"/>
  <c r="I1270" i="2"/>
  <c r="G1270" i="2"/>
  <c r="E1270" i="2"/>
  <c r="D1270" i="2"/>
  <c r="C1270" i="2"/>
  <c r="H1269" i="2"/>
  <c r="G1269" i="2"/>
  <c r="E1269" i="2"/>
  <c r="D1269" i="2"/>
  <c r="C1269" i="2"/>
  <c r="G1268" i="2"/>
  <c r="E1268" i="2"/>
  <c r="H1268" i="2"/>
  <c r="I1268" i="2"/>
  <c r="D1268" i="2"/>
  <c r="C1268" i="2"/>
  <c r="G1267" i="2"/>
  <c r="E1267" i="2"/>
  <c r="H1267" i="2"/>
  <c r="I1267" i="2"/>
  <c r="D1267" i="2"/>
  <c r="C1267" i="2"/>
  <c r="I1266" i="2"/>
  <c r="H1266" i="2"/>
  <c r="G1266" i="2"/>
  <c r="E1266" i="2"/>
  <c r="D1266" i="2"/>
  <c r="C1266" i="2"/>
  <c r="I1265" i="2"/>
  <c r="G1265" i="2"/>
  <c r="E1265" i="2"/>
  <c r="H1265" i="2"/>
  <c r="D1265" i="2"/>
  <c r="C1265" i="2"/>
  <c r="I1264" i="2"/>
  <c r="G1264" i="2"/>
  <c r="E1264" i="2"/>
  <c r="H1264" i="2"/>
  <c r="D1264" i="2"/>
  <c r="C1264" i="2"/>
  <c r="G1263" i="2"/>
  <c r="E1263" i="2"/>
  <c r="D1263" i="2"/>
  <c r="C1263" i="2"/>
  <c r="I1262" i="2"/>
  <c r="H1262" i="2"/>
  <c r="G1262" i="2"/>
  <c r="E1262" i="2"/>
  <c r="D1262" i="2"/>
  <c r="C1262" i="2"/>
  <c r="I1261" i="2"/>
  <c r="H1261" i="2"/>
  <c r="G1261" i="2"/>
  <c r="E1261" i="2"/>
  <c r="D1261" i="2"/>
  <c r="C1261" i="2"/>
  <c r="I1260" i="2"/>
  <c r="G1260" i="2"/>
  <c r="E1260" i="2"/>
  <c r="H1260" i="2"/>
  <c r="D1260" i="2"/>
  <c r="C1260" i="2"/>
  <c r="H1259" i="2"/>
  <c r="G1259" i="2"/>
  <c r="E1259" i="2"/>
  <c r="D1259" i="2"/>
  <c r="C1259" i="2"/>
  <c r="H1258" i="2"/>
  <c r="I1258" i="2"/>
  <c r="G1258" i="2"/>
  <c r="E1258" i="2"/>
  <c r="D1258" i="2"/>
  <c r="C1258" i="2"/>
  <c r="H1257" i="2"/>
  <c r="G1257" i="2"/>
  <c r="E1257" i="2"/>
  <c r="D1257" i="2"/>
  <c r="C1257" i="2"/>
  <c r="G1256" i="2"/>
  <c r="E1256" i="2"/>
  <c r="D1256" i="2"/>
  <c r="C1256" i="2"/>
  <c r="H1255" i="2"/>
  <c r="I1255" i="2"/>
  <c r="G1255" i="2"/>
  <c r="E1255" i="2"/>
  <c r="D1255" i="2"/>
  <c r="C1255" i="2"/>
  <c r="H1254" i="2"/>
  <c r="I1254" i="2"/>
  <c r="G1254" i="2"/>
  <c r="E1254" i="2"/>
  <c r="D1254" i="2"/>
  <c r="C1254" i="2"/>
  <c r="G1253" i="2"/>
  <c r="E1253" i="2"/>
  <c r="D1253" i="2"/>
  <c r="C1253" i="2"/>
  <c r="G1252" i="2"/>
  <c r="E1252" i="2"/>
  <c r="H1252" i="2"/>
  <c r="I1252" i="2"/>
  <c r="D1252" i="2"/>
  <c r="C1252" i="2"/>
  <c r="G1251" i="2"/>
  <c r="E1251" i="2"/>
  <c r="H1251" i="2"/>
  <c r="I1251" i="2"/>
  <c r="D1251" i="2"/>
  <c r="C1251" i="2"/>
  <c r="I1250" i="2"/>
  <c r="H1250" i="2"/>
  <c r="G1250" i="2"/>
  <c r="E1250" i="2"/>
  <c r="D1250" i="2"/>
  <c r="C1250" i="2"/>
  <c r="G1249" i="2"/>
  <c r="E1249" i="2"/>
  <c r="H1249" i="2"/>
  <c r="I1249" i="2"/>
  <c r="D1249" i="2"/>
  <c r="C1249" i="2"/>
  <c r="G1248" i="2"/>
  <c r="E1248" i="2"/>
  <c r="H1248" i="2"/>
  <c r="I1248" i="2"/>
  <c r="D1248" i="2"/>
  <c r="C1248" i="2"/>
  <c r="H1247" i="2"/>
  <c r="I1247" i="2"/>
  <c r="G1247" i="2"/>
  <c r="E1247" i="2"/>
  <c r="D1247" i="2"/>
  <c r="C1247" i="2"/>
  <c r="H1246" i="2"/>
  <c r="G1246" i="2"/>
  <c r="E1246" i="2"/>
  <c r="D1246" i="2"/>
  <c r="C1246" i="2"/>
  <c r="G1245" i="2"/>
  <c r="E1245" i="2"/>
  <c r="D1245" i="2"/>
  <c r="C1245" i="2"/>
  <c r="G1244" i="2"/>
  <c r="E1244" i="2"/>
  <c r="H1244" i="2"/>
  <c r="I1244" i="2"/>
  <c r="D1244" i="2"/>
  <c r="C1244" i="2"/>
  <c r="G1243" i="2"/>
  <c r="E1243" i="2"/>
  <c r="D1243" i="2"/>
  <c r="C1243" i="2"/>
  <c r="I1242" i="2"/>
  <c r="H1242" i="2"/>
  <c r="G1242" i="2"/>
  <c r="E1242" i="2"/>
  <c r="D1242" i="2"/>
  <c r="C1242" i="2"/>
  <c r="G1241" i="2"/>
  <c r="E1241" i="2"/>
  <c r="H1241" i="2"/>
  <c r="D1241" i="2"/>
  <c r="C1241" i="2"/>
  <c r="I1240" i="2"/>
  <c r="G1240" i="2"/>
  <c r="E1240" i="2"/>
  <c r="H1240" i="2"/>
  <c r="D1240" i="2"/>
  <c r="C1240" i="2"/>
  <c r="H1239" i="2"/>
  <c r="I1239" i="2"/>
  <c r="G1239" i="2"/>
  <c r="E1239" i="2"/>
  <c r="D1239" i="2"/>
  <c r="C1239" i="2"/>
  <c r="H1238" i="2"/>
  <c r="G1238" i="2"/>
  <c r="E1238" i="2"/>
  <c r="D1238" i="2"/>
  <c r="C1238" i="2"/>
  <c r="H1237" i="2"/>
  <c r="I1237" i="2"/>
  <c r="G1237" i="2"/>
  <c r="E1237" i="2"/>
  <c r="D1237" i="2"/>
  <c r="C1237" i="2"/>
  <c r="I1236" i="2"/>
  <c r="G1236" i="2"/>
  <c r="E1236" i="2"/>
  <c r="H1236" i="2"/>
  <c r="D1236" i="2"/>
  <c r="C1236" i="2"/>
  <c r="H1235" i="2"/>
  <c r="I1235" i="2"/>
  <c r="G1235" i="2"/>
  <c r="E1235" i="2"/>
  <c r="D1235" i="2"/>
  <c r="C1235" i="2"/>
  <c r="H1234" i="2"/>
  <c r="G1234" i="2"/>
  <c r="E1234" i="2"/>
  <c r="D1234" i="2"/>
  <c r="C1234" i="2"/>
  <c r="H1233" i="2"/>
  <c r="G1233" i="2"/>
  <c r="E1233" i="2"/>
  <c r="D1233" i="2"/>
  <c r="C1233" i="2"/>
  <c r="G1232" i="2"/>
  <c r="E1232" i="2"/>
  <c r="H1232" i="2"/>
  <c r="D1232" i="2"/>
  <c r="C1232" i="2"/>
  <c r="G1231" i="2"/>
  <c r="E1231" i="2"/>
  <c r="D1231" i="2"/>
  <c r="C1231" i="2"/>
  <c r="I1230" i="2"/>
  <c r="H1230" i="2"/>
  <c r="G1230" i="2"/>
  <c r="E1230" i="2"/>
  <c r="D1230" i="2"/>
  <c r="C1230" i="2"/>
  <c r="G1229" i="2"/>
  <c r="E1229" i="2"/>
  <c r="D1229" i="2"/>
  <c r="C1229" i="2"/>
  <c r="G1228" i="2"/>
  <c r="E1228" i="2"/>
  <c r="H1228" i="2"/>
  <c r="I1228" i="2"/>
  <c r="D1228" i="2"/>
  <c r="C1228" i="2"/>
  <c r="G1227" i="2"/>
  <c r="E1227" i="2"/>
  <c r="D1227" i="2"/>
  <c r="C1227" i="2"/>
  <c r="I1226" i="2"/>
  <c r="H1226" i="2"/>
  <c r="G1226" i="2"/>
  <c r="E1226" i="2"/>
  <c r="D1226" i="2"/>
  <c r="C1226" i="2"/>
  <c r="G1225" i="2"/>
  <c r="E1225" i="2"/>
  <c r="H1225" i="2"/>
  <c r="D1225" i="2"/>
  <c r="C1225" i="2"/>
  <c r="I1224" i="2"/>
  <c r="G1224" i="2"/>
  <c r="E1224" i="2"/>
  <c r="H1224" i="2"/>
  <c r="D1224" i="2"/>
  <c r="C1224" i="2"/>
  <c r="H1223" i="2"/>
  <c r="I1223" i="2"/>
  <c r="G1223" i="2"/>
  <c r="E1223" i="2"/>
  <c r="D1223" i="2"/>
  <c r="C1223" i="2"/>
  <c r="H1222" i="2"/>
  <c r="G1222" i="2"/>
  <c r="E1222" i="2"/>
  <c r="D1222" i="2"/>
  <c r="C1222" i="2"/>
  <c r="H1221" i="2"/>
  <c r="I1221" i="2"/>
  <c r="G1221" i="2"/>
  <c r="E1221" i="2"/>
  <c r="D1221" i="2"/>
  <c r="C1221" i="2"/>
  <c r="I1220" i="2"/>
  <c r="G1220" i="2"/>
  <c r="E1220" i="2"/>
  <c r="H1220" i="2"/>
  <c r="D1220" i="2"/>
  <c r="C1220" i="2"/>
  <c r="H1219" i="2"/>
  <c r="I1219" i="2"/>
  <c r="G1219" i="2"/>
  <c r="E1219" i="2"/>
  <c r="D1219" i="2"/>
  <c r="C1219" i="2"/>
  <c r="H1218" i="2"/>
  <c r="G1218" i="2"/>
  <c r="E1218" i="2"/>
  <c r="D1218" i="2"/>
  <c r="C1218" i="2"/>
  <c r="H1217" i="2"/>
  <c r="G1217" i="2"/>
  <c r="E1217" i="2"/>
  <c r="D1217" i="2"/>
  <c r="C1217" i="2"/>
  <c r="G1216" i="2"/>
  <c r="E1216" i="2"/>
  <c r="H1216" i="2"/>
  <c r="D1216" i="2"/>
  <c r="C1216" i="2"/>
  <c r="G1215" i="2"/>
  <c r="E1215" i="2"/>
  <c r="D1215" i="2"/>
  <c r="C1215" i="2"/>
  <c r="I1214" i="2"/>
  <c r="H1214" i="2"/>
  <c r="G1214" i="2"/>
  <c r="E1214" i="2"/>
  <c r="D1214" i="2"/>
  <c r="C1214" i="2"/>
  <c r="G1213" i="2"/>
  <c r="E1213" i="2"/>
  <c r="D1213" i="2"/>
  <c r="C1213" i="2"/>
  <c r="G1212" i="2"/>
  <c r="E1212" i="2"/>
  <c r="H1212" i="2"/>
  <c r="I1212" i="2"/>
  <c r="D1212" i="2"/>
  <c r="C1212" i="2"/>
  <c r="G1211" i="2"/>
  <c r="E1211" i="2"/>
  <c r="D1211" i="2"/>
  <c r="C1211" i="2"/>
  <c r="I1210" i="2"/>
  <c r="H1210" i="2"/>
  <c r="G1210" i="2"/>
  <c r="E1210" i="2"/>
  <c r="D1210" i="2"/>
  <c r="C1210" i="2"/>
  <c r="G1209" i="2"/>
  <c r="E1209" i="2"/>
  <c r="H1209" i="2"/>
  <c r="D1209" i="2"/>
  <c r="C1209" i="2"/>
  <c r="I1208" i="2"/>
  <c r="G1208" i="2"/>
  <c r="E1208" i="2"/>
  <c r="H1208" i="2"/>
  <c r="D1208" i="2"/>
  <c r="C1208" i="2"/>
  <c r="H1207" i="2"/>
  <c r="I1207" i="2"/>
  <c r="G1207" i="2"/>
  <c r="E1207" i="2"/>
  <c r="D1207" i="2"/>
  <c r="C1207" i="2"/>
  <c r="G1206" i="2"/>
  <c r="E1206" i="2"/>
  <c r="H1206" i="2"/>
  <c r="D1206" i="2"/>
  <c r="C1206" i="2"/>
  <c r="G1205" i="2"/>
  <c r="E1205" i="2"/>
  <c r="D1205" i="2"/>
  <c r="C1205" i="2"/>
  <c r="H1204" i="2"/>
  <c r="G1204" i="2"/>
  <c r="E1204" i="2"/>
  <c r="D1204" i="2"/>
  <c r="C1204" i="2"/>
  <c r="I1203" i="2"/>
  <c r="H1203" i="2"/>
  <c r="G1203" i="2"/>
  <c r="E1203" i="2"/>
  <c r="D1203" i="2"/>
  <c r="C1203" i="2"/>
  <c r="G1202" i="2"/>
  <c r="E1202" i="2"/>
  <c r="H1202" i="2"/>
  <c r="D1202" i="2"/>
  <c r="C1202" i="2"/>
  <c r="G1201" i="2"/>
  <c r="E1201" i="2"/>
  <c r="D1201" i="2"/>
  <c r="C1201" i="2"/>
  <c r="H1200" i="2"/>
  <c r="G1200" i="2"/>
  <c r="E1200" i="2"/>
  <c r="D1200" i="2"/>
  <c r="C1200" i="2"/>
  <c r="I1199" i="2"/>
  <c r="H1199" i="2"/>
  <c r="G1199" i="2"/>
  <c r="E1199" i="2"/>
  <c r="D1199" i="2"/>
  <c r="C1199" i="2"/>
  <c r="G1198" i="2"/>
  <c r="E1198" i="2"/>
  <c r="H1198" i="2"/>
  <c r="D1198" i="2"/>
  <c r="C1198" i="2"/>
  <c r="G1197" i="2"/>
  <c r="E1197" i="2"/>
  <c r="D1197" i="2"/>
  <c r="C1197" i="2"/>
  <c r="H1196" i="2"/>
  <c r="G1196" i="2"/>
  <c r="E1196" i="2"/>
  <c r="D1196" i="2"/>
  <c r="C1196" i="2"/>
  <c r="I1195" i="2"/>
  <c r="H1195" i="2"/>
  <c r="G1195" i="2"/>
  <c r="E1195" i="2"/>
  <c r="D1195" i="2"/>
  <c r="C1195" i="2"/>
  <c r="G1194" i="2"/>
  <c r="E1194" i="2"/>
  <c r="H1194" i="2"/>
  <c r="D1194" i="2"/>
  <c r="C1194" i="2"/>
  <c r="G1193" i="2"/>
  <c r="E1193" i="2"/>
  <c r="D1193" i="2"/>
  <c r="C1193" i="2"/>
  <c r="H1192" i="2"/>
  <c r="G1192" i="2"/>
  <c r="E1192" i="2"/>
  <c r="D1192" i="2"/>
  <c r="C1192" i="2"/>
  <c r="I1191" i="2"/>
  <c r="H1191" i="2"/>
  <c r="G1191" i="2"/>
  <c r="E1191" i="2"/>
  <c r="D1191" i="2"/>
  <c r="C1191" i="2"/>
  <c r="G1190" i="2"/>
  <c r="E1190" i="2"/>
  <c r="H1190" i="2"/>
  <c r="D1190" i="2"/>
  <c r="C1190" i="2"/>
  <c r="G1189" i="2"/>
  <c r="E1189" i="2"/>
  <c r="D1189" i="2"/>
  <c r="C1189" i="2"/>
  <c r="H1188" i="2"/>
  <c r="G1188" i="2"/>
  <c r="E1188" i="2"/>
  <c r="D1188" i="2"/>
  <c r="C1188" i="2"/>
  <c r="I1187" i="2"/>
  <c r="H1187" i="2"/>
  <c r="G1187" i="2"/>
  <c r="E1187" i="2"/>
  <c r="D1187" i="2"/>
  <c r="C1187" i="2"/>
  <c r="G1186" i="2"/>
  <c r="E1186" i="2"/>
  <c r="H1186" i="2"/>
  <c r="D1186" i="2"/>
  <c r="C1186" i="2"/>
  <c r="G1185" i="2"/>
  <c r="E1185" i="2"/>
  <c r="D1185" i="2"/>
  <c r="C1185" i="2"/>
  <c r="H1184" i="2"/>
  <c r="G1184" i="2"/>
  <c r="E1184" i="2"/>
  <c r="D1184" i="2"/>
  <c r="C1184" i="2"/>
  <c r="I1183" i="2"/>
  <c r="H1183" i="2"/>
  <c r="G1183" i="2"/>
  <c r="E1183" i="2"/>
  <c r="D1183" i="2"/>
  <c r="C1183" i="2"/>
  <c r="G1182" i="2"/>
  <c r="E1182" i="2"/>
  <c r="H1182" i="2"/>
  <c r="D1182" i="2"/>
  <c r="C1182" i="2"/>
  <c r="G1181" i="2"/>
  <c r="E1181" i="2"/>
  <c r="D1181" i="2"/>
  <c r="C1181" i="2"/>
  <c r="H1180" i="2"/>
  <c r="G1180" i="2"/>
  <c r="E1180" i="2"/>
  <c r="D1180" i="2"/>
  <c r="C1180" i="2"/>
  <c r="I1179" i="2"/>
  <c r="H1179" i="2"/>
  <c r="G1179" i="2"/>
  <c r="E1179" i="2"/>
  <c r="D1179" i="2"/>
  <c r="C1179" i="2"/>
  <c r="G1178" i="2"/>
  <c r="E1178" i="2"/>
  <c r="H1178" i="2"/>
  <c r="D1178" i="2"/>
  <c r="C1178" i="2"/>
  <c r="G1177" i="2"/>
  <c r="E1177" i="2"/>
  <c r="D1177" i="2"/>
  <c r="C1177" i="2"/>
  <c r="H1176" i="2"/>
  <c r="G1176" i="2"/>
  <c r="E1176" i="2"/>
  <c r="D1176" i="2"/>
  <c r="C1176" i="2"/>
  <c r="I1175" i="2"/>
  <c r="H1175" i="2"/>
  <c r="G1175" i="2"/>
  <c r="E1175" i="2"/>
  <c r="D1175" i="2"/>
  <c r="C1175" i="2"/>
  <c r="G1174" i="2"/>
  <c r="E1174" i="2"/>
  <c r="H1174" i="2"/>
  <c r="D1174" i="2"/>
  <c r="C1174" i="2"/>
  <c r="G1173" i="2"/>
  <c r="E1173" i="2"/>
  <c r="D1173" i="2"/>
  <c r="C1173" i="2"/>
  <c r="H1172" i="2"/>
  <c r="G1172" i="2"/>
  <c r="E1172" i="2"/>
  <c r="D1172" i="2"/>
  <c r="C1172" i="2"/>
  <c r="I1171" i="2"/>
  <c r="H1171" i="2"/>
  <c r="G1171" i="2"/>
  <c r="E1171" i="2"/>
  <c r="D1171" i="2"/>
  <c r="C1171" i="2"/>
  <c r="I1170" i="2"/>
  <c r="G1170" i="2"/>
  <c r="E1170" i="2"/>
  <c r="H1170" i="2"/>
  <c r="D1170" i="2"/>
  <c r="C1170" i="2"/>
  <c r="G1169" i="2"/>
  <c r="E1169" i="2"/>
  <c r="H1169" i="2"/>
  <c r="I1169" i="2"/>
  <c r="D1169" i="2"/>
  <c r="C1169" i="2"/>
  <c r="H1168" i="2"/>
  <c r="I1168" i="2"/>
  <c r="G1168" i="2"/>
  <c r="E1168" i="2"/>
  <c r="D1168" i="2"/>
  <c r="C1168" i="2"/>
  <c r="H1167" i="2"/>
  <c r="I1167" i="2"/>
  <c r="G1167" i="2"/>
  <c r="E1167" i="2"/>
  <c r="D1167" i="2"/>
  <c r="C1167" i="2"/>
  <c r="G1166" i="2"/>
  <c r="E1166" i="2"/>
  <c r="H1166" i="2"/>
  <c r="I1166" i="2"/>
  <c r="D1166" i="2"/>
  <c r="C1166" i="2"/>
  <c r="G1165" i="2"/>
  <c r="E1165" i="2"/>
  <c r="H1165" i="2"/>
  <c r="I1165" i="2"/>
  <c r="D1165" i="2"/>
  <c r="C1165" i="2"/>
  <c r="H1164" i="2"/>
  <c r="I1164" i="2"/>
  <c r="G1164" i="2"/>
  <c r="E1164" i="2"/>
  <c r="D1164" i="2"/>
  <c r="C1164" i="2"/>
  <c r="H1163" i="2"/>
  <c r="G1163" i="2"/>
  <c r="E1163" i="2"/>
  <c r="D1163" i="2"/>
  <c r="C1163" i="2"/>
  <c r="I1162" i="2"/>
  <c r="G1162" i="2"/>
  <c r="E1162" i="2"/>
  <c r="H1162" i="2"/>
  <c r="D1162" i="2"/>
  <c r="C1162" i="2"/>
  <c r="G1161" i="2"/>
  <c r="E1161" i="2"/>
  <c r="H1161" i="2"/>
  <c r="I1161" i="2"/>
  <c r="D1161" i="2"/>
  <c r="C1161" i="2"/>
  <c r="H1160" i="2"/>
  <c r="I1160" i="2"/>
  <c r="G1160" i="2"/>
  <c r="E1160" i="2"/>
  <c r="D1160" i="2"/>
  <c r="C1160" i="2"/>
  <c r="H1159" i="2"/>
  <c r="I1159" i="2"/>
  <c r="G1159" i="2"/>
  <c r="E1159" i="2"/>
  <c r="D1159" i="2"/>
  <c r="C1159" i="2"/>
  <c r="G1158" i="2"/>
  <c r="E1158" i="2"/>
  <c r="H1158" i="2"/>
  <c r="I1158" i="2"/>
  <c r="D1158" i="2"/>
  <c r="C1158" i="2"/>
  <c r="G1157" i="2"/>
  <c r="E1157" i="2"/>
  <c r="H1157" i="2"/>
  <c r="I1157" i="2"/>
  <c r="D1157" i="2"/>
  <c r="C1157" i="2"/>
  <c r="H1156" i="2"/>
  <c r="I1156" i="2"/>
  <c r="G1156" i="2"/>
  <c r="E1156" i="2"/>
  <c r="D1156" i="2"/>
  <c r="C1156" i="2"/>
  <c r="H1155" i="2"/>
  <c r="G1155" i="2"/>
  <c r="E1155" i="2"/>
  <c r="D1155" i="2"/>
  <c r="C1155" i="2"/>
  <c r="I1154" i="2"/>
  <c r="G1154" i="2"/>
  <c r="E1154" i="2"/>
  <c r="H1154" i="2"/>
  <c r="D1154" i="2"/>
  <c r="C1154" i="2"/>
  <c r="G1153" i="2"/>
  <c r="E1153" i="2"/>
  <c r="H1153" i="2"/>
  <c r="I1153" i="2"/>
  <c r="D1153" i="2"/>
  <c r="C1153" i="2"/>
  <c r="H1152" i="2"/>
  <c r="I1152" i="2"/>
  <c r="G1152" i="2"/>
  <c r="E1152" i="2"/>
  <c r="D1152" i="2"/>
  <c r="C1152" i="2"/>
  <c r="H1151" i="2"/>
  <c r="I1151" i="2"/>
  <c r="G1151" i="2"/>
  <c r="E1151" i="2"/>
  <c r="D1151" i="2"/>
  <c r="C1151" i="2"/>
  <c r="G1150" i="2"/>
  <c r="E1150" i="2"/>
  <c r="H1150" i="2"/>
  <c r="I1150" i="2"/>
  <c r="D1150" i="2"/>
  <c r="C1150" i="2"/>
  <c r="G1149" i="2"/>
  <c r="E1149" i="2"/>
  <c r="H1149" i="2"/>
  <c r="I1149" i="2"/>
  <c r="D1149" i="2"/>
  <c r="C1149" i="2"/>
  <c r="H1148" i="2"/>
  <c r="I1148" i="2"/>
  <c r="G1148" i="2"/>
  <c r="E1148" i="2"/>
  <c r="D1148" i="2"/>
  <c r="C1148" i="2"/>
  <c r="H1147" i="2"/>
  <c r="G1147" i="2"/>
  <c r="E1147" i="2"/>
  <c r="D1147" i="2"/>
  <c r="C1147" i="2"/>
  <c r="I1146" i="2"/>
  <c r="G1146" i="2"/>
  <c r="E1146" i="2"/>
  <c r="H1146" i="2"/>
  <c r="D1146" i="2"/>
  <c r="C1146" i="2"/>
  <c r="G1145" i="2"/>
  <c r="E1145" i="2"/>
  <c r="H1145" i="2"/>
  <c r="I1145" i="2"/>
  <c r="D1145" i="2"/>
  <c r="C1145" i="2"/>
  <c r="H1144" i="2"/>
  <c r="I1144" i="2"/>
  <c r="G1144" i="2"/>
  <c r="E1144" i="2"/>
  <c r="D1144" i="2"/>
  <c r="C1144" i="2"/>
  <c r="H1143" i="2"/>
  <c r="I1143" i="2"/>
  <c r="G1143" i="2"/>
  <c r="E1143" i="2"/>
  <c r="D1143" i="2"/>
  <c r="C1143" i="2"/>
  <c r="G1142" i="2"/>
  <c r="E1142" i="2"/>
  <c r="H1142" i="2"/>
  <c r="I1142" i="2"/>
  <c r="D1142" i="2"/>
  <c r="C1142" i="2"/>
  <c r="G1141" i="2"/>
  <c r="E1141" i="2"/>
  <c r="H1141" i="2"/>
  <c r="I1141" i="2"/>
  <c r="D1141" i="2"/>
  <c r="C1141" i="2"/>
  <c r="H1140" i="2"/>
  <c r="I1140" i="2"/>
  <c r="G1140" i="2"/>
  <c r="E1140" i="2"/>
  <c r="D1140" i="2"/>
  <c r="C1140" i="2"/>
  <c r="H1139" i="2"/>
  <c r="G1139" i="2"/>
  <c r="E1139" i="2"/>
  <c r="D1139" i="2"/>
  <c r="C1139" i="2"/>
  <c r="I1138" i="2"/>
  <c r="G1138" i="2"/>
  <c r="E1138" i="2"/>
  <c r="H1138" i="2"/>
  <c r="D1138" i="2"/>
  <c r="C1138" i="2"/>
  <c r="G1137" i="2"/>
  <c r="E1137" i="2"/>
  <c r="H1137" i="2"/>
  <c r="I1137" i="2"/>
  <c r="D1137" i="2"/>
  <c r="C1137" i="2"/>
  <c r="H1136" i="2"/>
  <c r="I1136" i="2"/>
  <c r="G1136" i="2"/>
  <c r="E1136" i="2"/>
  <c r="D1136" i="2"/>
  <c r="C1136" i="2"/>
  <c r="H1135" i="2"/>
  <c r="I1135" i="2"/>
  <c r="G1135" i="2"/>
  <c r="E1135" i="2"/>
  <c r="D1135" i="2"/>
  <c r="C1135" i="2"/>
  <c r="G1134" i="2"/>
  <c r="E1134" i="2"/>
  <c r="H1134" i="2"/>
  <c r="I1134" i="2"/>
  <c r="D1134" i="2"/>
  <c r="C1134" i="2"/>
  <c r="G1133" i="2"/>
  <c r="E1133" i="2"/>
  <c r="H1133" i="2"/>
  <c r="I1133" i="2"/>
  <c r="D1133" i="2"/>
  <c r="C1133" i="2"/>
  <c r="H1132" i="2"/>
  <c r="I1132" i="2"/>
  <c r="G1132" i="2"/>
  <c r="E1132" i="2"/>
  <c r="D1132" i="2"/>
  <c r="C1132" i="2"/>
  <c r="H1131" i="2"/>
  <c r="G1131" i="2"/>
  <c r="E1131" i="2"/>
  <c r="D1131" i="2"/>
  <c r="C1131" i="2"/>
  <c r="I1130" i="2"/>
  <c r="G1130" i="2"/>
  <c r="E1130" i="2"/>
  <c r="H1130" i="2"/>
  <c r="D1130" i="2"/>
  <c r="C1130" i="2"/>
  <c r="G1129" i="2"/>
  <c r="E1129" i="2"/>
  <c r="H1129" i="2"/>
  <c r="I1129" i="2"/>
  <c r="D1129" i="2"/>
  <c r="C1129" i="2"/>
  <c r="H1128" i="2"/>
  <c r="I1128" i="2"/>
  <c r="G1128" i="2"/>
  <c r="E1128" i="2"/>
  <c r="D1128" i="2"/>
  <c r="C1128" i="2"/>
  <c r="H1127" i="2"/>
  <c r="I1127" i="2"/>
  <c r="G1127" i="2"/>
  <c r="E1127" i="2"/>
  <c r="D1127" i="2"/>
  <c r="C1127" i="2"/>
  <c r="G1126" i="2"/>
  <c r="E1126" i="2"/>
  <c r="H1126" i="2"/>
  <c r="I1126" i="2"/>
  <c r="D1126" i="2"/>
  <c r="C1126" i="2"/>
  <c r="G1125" i="2"/>
  <c r="E1125" i="2"/>
  <c r="H1125" i="2"/>
  <c r="I1125" i="2"/>
  <c r="D1125" i="2"/>
  <c r="C1125" i="2"/>
  <c r="H1124" i="2"/>
  <c r="I1124" i="2"/>
  <c r="G1124" i="2"/>
  <c r="E1124" i="2"/>
  <c r="D1124" i="2"/>
  <c r="C1124" i="2"/>
  <c r="H1123" i="2"/>
  <c r="G1123" i="2"/>
  <c r="E1123" i="2"/>
  <c r="D1123" i="2"/>
  <c r="C1123" i="2"/>
  <c r="I1122" i="2"/>
  <c r="G1122" i="2"/>
  <c r="E1122" i="2"/>
  <c r="H1122" i="2"/>
  <c r="D1122" i="2"/>
  <c r="C1122" i="2"/>
  <c r="G1121" i="2"/>
  <c r="E1121" i="2"/>
  <c r="H1121" i="2"/>
  <c r="I1121" i="2"/>
  <c r="D1121" i="2"/>
  <c r="C1121" i="2"/>
  <c r="H1120" i="2"/>
  <c r="I1120" i="2"/>
  <c r="G1120" i="2"/>
  <c r="E1120" i="2"/>
  <c r="D1120" i="2"/>
  <c r="C1120" i="2"/>
  <c r="H1119" i="2"/>
  <c r="I1119" i="2"/>
  <c r="G1119" i="2"/>
  <c r="E1119" i="2"/>
  <c r="D1119" i="2"/>
  <c r="C1119" i="2"/>
  <c r="G1118" i="2"/>
  <c r="E1118" i="2"/>
  <c r="H1118" i="2"/>
  <c r="I1118" i="2"/>
  <c r="D1118" i="2"/>
  <c r="C1118" i="2"/>
  <c r="G1117" i="2"/>
  <c r="E1117" i="2"/>
  <c r="H1117" i="2"/>
  <c r="I1117" i="2"/>
  <c r="D1117" i="2"/>
  <c r="C1117" i="2"/>
  <c r="H1116" i="2"/>
  <c r="I1116" i="2"/>
  <c r="G1116" i="2"/>
  <c r="E1116" i="2"/>
  <c r="D1116" i="2"/>
  <c r="C1116" i="2"/>
  <c r="H1115" i="2"/>
  <c r="G1115" i="2"/>
  <c r="E1115" i="2"/>
  <c r="D1115" i="2"/>
  <c r="C1115" i="2"/>
  <c r="I1114" i="2"/>
  <c r="G1114" i="2"/>
  <c r="E1114" i="2"/>
  <c r="H1114" i="2"/>
  <c r="D1114" i="2"/>
  <c r="C1114" i="2"/>
  <c r="G1113" i="2"/>
  <c r="E1113" i="2"/>
  <c r="H1113" i="2"/>
  <c r="I1113" i="2"/>
  <c r="D1113" i="2"/>
  <c r="C1113" i="2"/>
  <c r="H1112" i="2"/>
  <c r="I1112" i="2"/>
  <c r="G1112" i="2"/>
  <c r="E1112" i="2"/>
  <c r="D1112" i="2"/>
  <c r="C1112" i="2"/>
  <c r="H1111" i="2"/>
  <c r="I1111" i="2"/>
  <c r="G1111" i="2"/>
  <c r="E1111" i="2"/>
  <c r="D1111" i="2"/>
  <c r="C1111" i="2"/>
  <c r="G1110" i="2"/>
  <c r="E1110" i="2"/>
  <c r="H1110" i="2"/>
  <c r="I1110" i="2"/>
  <c r="D1110" i="2"/>
  <c r="C1110" i="2"/>
  <c r="G1109" i="2"/>
  <c r="E1109" i="2"/>
  <c r="H1109" i="2"/>
  <c r="I1109" i="2"/>
  <c r="D1109" i="2"/>
  <c r="C1109" i="2"/>
  <c r="H1108" i="2"/>
  <c r="I1108" i="2"/>
  <c r="G1108" i="2"/>
  <c r="E1108" i="2"/>
  <c r="D1108" i="2"/>
  <c r="C1108" i="2"/>
  <c r="H1107" i="2"/>
  <c r="G1107" i="2"/>
  <c r="E1107" i="2"/>
  <c r="D1107" i="2"/>
  <c r="C1107" i="2"/>
  <c r="I1106" i="2"/>
  <c r="G1106" i="2"/>
  <c r="E1106" i="2"/>
  <c r="H1106" i="2"/>
  <c r="D1106" i="2"/>
  <c r="C1106" i="2"/>
  <c r="G1105" i="2"/>
  <c r="E1105" i="2"/>
  <c r="H1105" i="2"/>
  <c r="I1105" i="2"/>
  <c r="D1105" i="2"/>
  <c r="C1105" i="2"/>
  <c r="H1104" i="2"/>
  <c r="I1104" i="2"/>
  <c r="G1104" i="2"/>
  <c r="E1104" i="2"/>
  <c r="D1104" i="2"/>
  <c r="C1104" i="2"/>
  <c r="H1103" i="2"/>
  <c r="I1103" i="2"/>
  <c r="G1103" i="2"/>
  <c r="E1103" i="2"/>
  <c r="D1103" i="2"/>
  <c r="C1103" i="2"/>
  <c r="G1102" i="2"/>
  <c r="E1102" i="2"/>
  <c r="H1102" i="2"/>
  <c r="I1102" i="2"/>
  <c r="D1102" i="2"/>
  <c r="C1102" i="2"/>
  <c r="G1101" i="2"/>
  <c r="E1101" i="2"/>
  <c r="H1101" i="2"/>
  <c r="I1101" i="2"/>
  <c r="D1101" i="2"/>
  <c r="C1101" i="2"/>
  <c r="H1100" i="2"/>
  <c r="I1100" i="2"/>
  <c r="G1100" i="2"/>
  <c r="E1100" i="2"/>
  <c r="D1100" i="2"/>
  <c r="C1100" i="2"/>
  <c r="H1099" i="2"/>
  <c r="G1099" i="2"/>
  <c r="E1099" i="2"/>
  <c r="D1099" i="2"/>
  <c r="C1099" i="2"/>
  <c r="I1098" i="2"/>
  <c r="G1098" i="2"/>
  <c r="E1098" i="2"/>
  <c r="H1098" i="2"/>
  <c r="D1098" i="2"/>
  <c r="C1098" i="2"/>
  <c r="G1097" i="2"/>
  <c r="E1097" i="2"/>
  <c r="H1097" i="2"/>
  <c r="I1097" i="2"/>
  <c r="D1097" i="2"/>
  <c r="C1097" i="2"/>
  <c r="H1096" i="2"/>
  <c r="I1096" i="2"/>
  <c r="G1096" i="2"/>
  <c r="E1096" i="2"/>
  <c r="D1096" i="2"/>
  <c r="C1096" i="2"/>
  <c r="H1095" i="2"/>
  <c r="I1095" i="2"/>
  <c r="G1095" i="2"/>
  <c r="E1095" i="2"/>
  <c r="D1095" i="2"/>
  <c r="C1095" i="2"/>
  <c r="G1094" i="2"/>
  <c r="E1094" i="2"/>
  <c r="H1094" i="2"/>
  <c r="I1094" i="2"/>
  <c r="D1094" i="2"/>
  <c r="C1094" i="2"/>
  <c r="G1093" i="2"/>
  <c r="E1093" i="2"/>
  <c r="H1093" i="2"/>
  <c r="I1093" i="2"/>
  <c r="D1093" i="2"/>
  <c r="C1093" i="2"/>
  <c r="H1092" i="2"/>
  <c r="I1092" i="2"/>
  <c r="G1092" i="2"/>
  <c r="E1092" i="2"/>
  <c r="D1092" i="2"/>
  <c r="C1092" i="2"/>
  <c r="H1091" i="2"/>
  <c r="G1091" i="2"/>
  <c r="E1091" i="2"/>
  <c r="D1091" i="2"/>
  <c r="C1091" i="2"/>
  <c r="I1090" i="2"/>
  <c r="G1090" i="2"/>
  <c r="E1090" i="2"/>
  <c r="H1090" i="2"/>
  <c r="D1090" i="2"/>
  <c r="C1090" i="2"/>
  <c r="G1089" i="2"/>
  <c r="E1089" i="2"/>
  <c r="H1089" i="2"/>
  <c r="I1089" i="2"/>
  <c r="D1089" i="2"/>
  <c r="C1089" i="2"/>
  <c r="H1088" i="2"/>
  <c r="I1088" i="2"/>
  <c r="G1088" i="2"/>
  <c r="E1088" i="2"/>
  <c r="D1088" i="2"/>
  <c r="C1088" i="2"/>
  <c r="H1087" i="2"/>
  <c r="I1087" i="2"/>
  <c r="G1087" i="2"/>
  <c r="E1087" i="2"/>
  <c r="D1087" i="2"/>
  <c r="C1087" i="2"/>
  <c r="G1086" i="2"/>
  <c r="E1086" i="2"/>
  <c r="H1086" i="2"/>
  <c r="I1086" i="2"/>
  <c r="D1086" i="2"/>
  <c r="C1086" i="2"/>
  <c r="G1085" i="2"/>
  <c r="E1085" i="2"/>
  <c r="H1085" i="2"/>
  <c r="I1085" i="2"/>
  <c r="D1085" i="2"/>
  <c r="C1085" i="2"/>
  <c r="H1084" i="2"/>
  <c r="I1084" i="2"/>
  <c r="G1084" i="2"/>
  <c r="E1084" i="2"/>
  <c r="D1084" i="2"/>
  <c r="C1084" i="2"/>
  <c r="H1083" i="2"/>
  <c r="G1083" i="2"/>
  <c r="E1083" i="2"/>
  <c r="D1083" i="2"/>
  <c r="C1083" i="2"/>
  <c r="I1082" i="2"/>
  <c r="G1082" i="2"/>
  <c r="E1082" i="2"/>
  <c r="H1082" i="2"/>
  <c r="D1082" i="2"/>
  <c r="C1082" i="2"/>
  <c r="G1081" i="2"/>
  <c r="E1081" i="2"/>
  <c r="H1081" i="2"/>
  <c r="I1081" i="2"/>
  <c r="D1081" i="2"/>
  <c r="C1081" i="2"/>
  <c r="H1080" i="2"/>
  <c r="I1080" i="2"/>
  <c r="G1080" i="2"/>
  <c r="E1080" i="2"/>
  <c r="D1080" i="2"/>
  <c r="C1080" i="2"/>
  <c r="H1079" i="2"/>
  <c r="I1079" i="2"/>
  <c r="G1079" i="2"/>
  <c r="E1079" i="2"/>
  <c r="D1079" i="2"/>
  <c r="C1079" i="2"/>
  <c r="G1078" i="2"/>
  <c r="E1078" i="2"/>
  <c r="H1078" i="2"/>
  <c r="I1078" i="2"/>
  <c r="D1078" i="2"/>
  <c r="C1078" i="2"/>
  <c r="G1077" i="2"/>
  <c r="E1077" i="2"/>
  <c r="H1077" i="2"/>
  <c r="I1077" i="2"/>
  <c r="D1077" i="2"/>
  <c r="C1077" i="2"/>
  <c r="H1076" i="2"/>
  <c r="I1076" i="2"/>
  <c r="G1076" i="2"/>
  <c r="E1076" i="2"/>
  <c r="D1076" i="2"/>
  <c r="C1076" i="2"/>
  <c r="H1075" i="2"/>
  <c r="G1075" i="2"/>
  <c r="E1075" i="2"/>
  <c r="D1075" i="2"/>
  <c r="C1075" i="2"/>
  <c r="I1074" i="2"/>
  <c r="G1074" i="2"/>
  <c r="E1074" i="2"/>
  <c r="H1074" i="2"/>
  <c r="D1074" i="2"/>
  <c r="C1074" i="2"/>
  <c r="G1073" i="2"/>
  <c r="E1073" i="2"/>
  <c r="H1073" i="2"/>
  <c r="I1073" i="2"/>
  <c r="D1073" i="2"/>
  <c r="C1073" i="2"/>
  <c r="H1072" i="2"/>
  <c r="I1072" i="2"/>
  <c r="G1072" i="2"/>
  <c r="E1072" i="2"/>
  <c r="D1072" i="2"/>
  <c r="C1072" i="2"/>
  <c r="H1071" i="2"/>
  <c r="I1071" i="2"/>
  <c r="G1071" i="2"/>
  <c r="E1071" i="2"/>
  <c r="D1071" i="2"/>
  <c r="C1071" i="2"/>
  <c r="G1070" i="2"/>
  <c r="E1070" i="2"/>
  <c r="H1070" i="2"/>
  <c r="I1070" i="2"/>
  <c r="D1070" i="2"/>
  <c r="C1070" i="2"/>
  <c r="G1069" i="2"/>
  <c r="E1069" i="2"/>
  <c r="H1069" i="2"/>
  <c r="I1069" i="2"/>
  <c r="D1069" i="2"/>
  <c r="C1069" i="2"/>
  <c r="H1068" i="2"/>
  <c r="I1068" i="2"/>
  <c r="G1068" i="2"/>
  <c r="E1068" i="2"/>
  <c r="D1068" i="2"/>
  <c r="C1068" i="2"/>
  <c r="H1067" i="2"/>
  <c r="G1067" i="2"/>
  <c r="E1067" i="2"/>
  <c r="D1067" i="2"/>
  <c r="C1067" i="2"/>
  <c r="I1066" i="2"/>
  <c r="G1066" i="2"/>
  <c r="E1066" i="2"/>
  <c r="H1066" i="2"/>
  <c r="D1066" i="2"/>
  <c r="C1066" i="2"/>
  <c r="G1065" i="2"/>
  <c r="E1065" i="2"/>
  <c r="H1065" i="2"/>
  <c r="I1065" i="2"/>
  <c r="D1065" i="2"/>
  <c r="C1065" i="2"/>
  <c r="H1064" i="2"/>
  <c r="I1064" i="2"/>
  <c r="G1064" i="2"/>
  <c r="E1064" i="2"/>
  <c r="D1064" i="2"/>
  <c r="C1064" i="2"/>
  <c r="H1063" i="2"/>
  <c r="I1063" i="2"/>
  <c r="G1063" i="2"/>
  <c r="E1063" i="2"/>
  <c r="D1063" i="2"/>
  <c r="C1063" i="2"/>
  <c r="G1062" i="2"/>
  <c r="E1062" i="2"/>
  <c r="H1062" i="2"/>
  <c r="I1062" i="2"/>
  <c r="D1062" i="2"/>
  <c r="C1062" i="2"/>
  <c r="G1061" i="2"/>
  <c r="E1061" i="2"/>
  <c r="H1061" i="2"/>
  <c r="I1061" i="2"/>
  <c r="D1061" i="2"/>
  <c r="C1061" i="2"/>
  <c r="H1060" i="2"/>
  <c r="I1060" i="2"/>
  <c r="G1060" i="2"/>
  <c r="E1060" i="2"/>
  <c r="D1060" i="2"/>
  <c r="C1060" i="2"/>
  <c r="H1059" i="2"/>
  <c r="G1059" i="2"/>
  <c r="E1059" i="2"/>
  <c r="D1059" i="2"/>
  <c r="C1059" i="2"/>
  <c r="I1058" i="2"/>
  <c r="G1058" i="2"/>
  <c r="E1058" i="2"/>
  <c r="H1058" i="2"/>
  <c r="D1058" i="2"/>
  <c r="C1058" i="2"/>
  <c r="G1057" i="2"/>
  <c r="E1057" i="2"/>
  <c r="H1057" i="2"/>
  <c r="I1057" i="2"/>
  <c r="D1057" i="2"/>
  <c r="C1057" i="2"/>
  <c r="H1056" i="2"/>
  <c r="I1056" i="2"/>
  <c r="G1056" i="2"/>
  <c r="E1056" i="2"/>
  <c r="D1056" i="2"/>
  <c r="C1056" i="2"/>
  <c r="H1055" i="2"/>
  <c r="I1055" i="2"/>
  <c r="G1055" i="2"/>
  <c r="E1055" i="2"/>
  <c r="D1055" i="2"/>
  <c r="C1055" i="2"/>
  <c r="G1054" i="2"/>
  <c r="E1054" i="2"/>
  <c r="H1054" i="2"/>
  <c r="I1054" i="2"/>
  <c r="D1054" i="2"/>
  <c r="C1054" i="2"/>
  <c r="G1053" i="2"/>
  <c r="E1053" i="2"/>
  <c r="H1053" i="2"/>
  <c r="I1053" i="2"/>
  <c r="D1053" i="2"/>
  <c r="C1053" i="2"/>
  <c r="H1052" i="2"/>
  <c r="I1052" i="2"/>
  <c r="G1052" i="2"/>
  <c r="E1052" i="2"/>
  <c r="D1052" i="2"/>
  <c r="C1052" i="2"/>
  <c r="H1051" i="2"/>
  <c r="G1051" i="2"/>
  <c r="E1051" i="2"/>
  <c r="D1051" i="2"/>
  <c r="C1051" i="2"/>
  <c r="I1050" i="2"/>
  <c r="G1050" i="2"/>
  <c r="E1050" i="2"/>
  <c r="H1050" i="2"/>
  <c r="D1050" i="2"/>
  <c r="C1050" i="2"/>
  <c r="G1049" i="2"/>
  <c r="E1049" i="2"/>
  <c r="H1049" i="2"/>
  <c r="I1049" i="2"/>
  <c r="D1049" i="2"/>
  <c r="C1049" i="2"/>
  <c r="H1048" i="2"/>
  <c r="I1048" i="2"/>
  <c r="G1048" i="2"/>
  <c r="E1048" i="2"/>
  <c r="D1048" i="2"/>
  <c r="C1048" i="2"/>
  <c r="H1047" i="2"/>
  <c r="I1047" i="2"/>
  <c r="G1047" i="2"/>
  <c r="E1047" i="2"/>
  <c r="D1047" i="2"/>
  <c r="C1047" i="2"/>
  <c r="G1046" i="2"/>
  <c r="E1046" i="2"/>
  <c r="H1046" i="2"/>
  <c r="I1046" i="2"/>
  <c r="D1046" i="2"/>
  <c r="C1046" i="2"/>
  <c r="G1045" i="2"/>
  <c r="E1045" i="2"/>
  <c r="H1045" i="2"/>
  <c r="I1045" i="2"/>
  <c r="D1045" i="2"/>
  <c r="C1045" i="2"/>
  <c r="H1044" i="2"/>
  <c r="I1044" i="2"/>
  <c r="G1044" i="2"/>
  <c r="E1044" i="2"/>
  <c r="D1044" i="2"/>
  <c r="C1044" i="2"/>
  <c r="H1043" i="2"/>
  <c r="G1043" i="2"/>
  <c r="E1043" i="2"/>
  <c r="D1043" i="2"/>
  <c r="C1043" i="2"/>
  <c r="I1042" i="2"/>
  <c r="G1042" i="2"/>
  <c r="E1042" i="2"/>
  <c r="H1042" i="2"/>
  <c r="D1042" i="2"/>
  <c r="C1042" i="2"/>
  <c r="G1041" i="2"/>
  <c r="E1041" i="2"/>
  <c r="H1041" i="2"/>
  <c r="I1041" i="2"/>
  <c r="D1041" i="2"/>
  <c r="C1041" i="2"/>
  <c r="H1040" i="2"/>
  <c r="I1040" i="2"/>
  <c r="G1040" i="2"/>
  <c r="E1040" i="2"/>
  <c r="D1040" i="2"/>
  <c r="C1040" i="2"/>
  <c r="H1039" i="2"/>
  <c r="I1039" i="2"/>
  <c r="G1039" i="2"/>
  <c r="E1039" i="2"/>
  <c r="D1039" i="2"/>
  <c r="C1039" i="2"/>
  <c r="G1038" i="2"/>
  <c r="E1038" i="2"/>
  <c r="H1038" i="2"/>
  <c r="I1038" i="2"/>
  <c r="D1038" i="2"/>
  <c r="C1038" i="2"/>
  <c r="G1037" i="2"/>
  <c r="E1037" i="2"/>
  <c r="H1037" i="2"/>
  <c r="I1037" i="2"/>
  <c r="D1037" i="2"/>
  <c r="C1037" i="2"/>
  <c r="H1036" i="2"/>
  <c r="I1036" i="2"/>
  <c r="G1036" i="2"/>
  <c r="E1036" i="2"/>
  <c r="D1036" i="2"/>
  <c r="C1036" i="2"/>
  <c r="H1035" i="2"/>
  <c r="G1035" i="2"/>
  <c r="E1035" i="2"/>
  <c r="D1035" i="2"/>
  <c r="C1035" i="2"/>
  <c r="I1034" i="2"/>
  <c r="G1034" i="2"/>
  <c r="E1034" i="2"/>
  <c r="H1034" i="2"/>
  <c r="D1034" i="2"/>
  <c r="C1034" i="2"/>
  <c r="G1033" i="2"/>
  <c r="E1033" i="2"/>
  <c r="H1033" i="2"/>
  <c r="I1033" i="2"/>
  <c r="D1033" i="2"/>
  <c r="C1033" i="2"/>
  <c r="H1032" i="2"/>
  <c r="I1032" i="2"/>
  <c r="G1032" i="2"/>
  <c r="E1032" i="2"/>
  <c r="D1032" i="2"/>
  <c r="C1032" i="2"/>
  <c r="H1031" i="2"/>
  <c r="I1031" i="2"/>
  <c r="G1031" i="2"/>
  <c r="E1031" i="2"/>
  <c r="D1031" i="2"/>
  <c r="C1031" i="2"/>
  <c r="G1030" i="2"/>
  <c r="E1030" i="2"/>
  <c r="H1030" i="2"/>
  <c r="I1030" i="2"/>
  <c r="D1030" i="2"/>
  <c r="C1030" i="2"/>
  <c r="G1029" i="2"/>
  <c r="E1029" i="2"/>
  <c r="H1029" i="2"/>
  <c r="I1029" i="2"/>
  <c r="D1029" i="2"/>
  <c r="C1029" i="2"/>
  <c r="H1028" i="2"/>
  <c r="I1028" i="2"/>
  <c r="G1028" i="2"/>
  <c r="E1028" i="2"/>
  <c r="D1028" i="2"/>
  <c r="C1028" i="2"/>
  <c r="H1027" i="2"/>
  <c r="G1027" i="2"/>
  <c r="E1027" i="2"/>
  <c r="D1027" i="2"/>
  <c r="C1027" i="2"/>
  <c r="I1026" i="2"/>
  <c r="G1026" i="2"/>
  <c r="E1026" i="2"/>
  <c r="H1026" i="2"/>
  <c r="D1026" i="2"/>
  <c r="C1026" i="2"/>
  <c r="G1025" i="2"/>
  <c r="E1025" i="2"/>
  <c r="H1025" i="2"/>
  <c r="I1025" i="2"/>
  <c r="D1025" i="2"/>
  <c r="C1025" i="2"/>
  <c r="H1024" i="2"/>
  <c r="I1024" i="2"/>
  <c r="G1024" i="2"/>
  <c r="E1024" i="2"/>
  <c r="D1024" i="2"/>
  <c r="C1024" i="2"/>
  <c r="H1023" i="2"/>
  <c r="I1023" i="2"/>
  <c r="G1023" i="2"/>
  <c r="E1023" i="2"/>
  <c r="D1023" i="2"/>
  <c r="C1023" i="2"/>
  <c r="G1022" i="2"/>
  <c r="E1022" i="2"/>
  <c r="H1022" i="2"/>
  <c r="I1022" i="2"/>
  <c r="D1022" i="2"/>
  <c r="C1022" i="2"/>
  <c r="G1021" i="2"/>
  <c r="E1021" i="2"/>
  <c r="H1021" i="2"/>
  <c r="I1021" i="2"/>
  <c r="D1021" i="2"/>
  <c r="C1021" i="2"/>
  <c r="H1020" i="2"/>
  <c r="I1020" i="2"/>
  <c r="G1020" i="2"/>
  <c r="E1020" i="2"/>
  <c r="D1020" i="2"/>
  <c r="C1020" i="2"/>
  <c r="H1019" i="2"/>
  <c r="G1019" i="2"/>
  <c r="E1019" i="2"/>
  <c r="D1019" i="2"/>
  <c r="C1019" i="2"/>
  <c r="I1018" i="2"/>
  <c r="G1018" i="2"/>
  <c r="E1018" i="2"/>
  <c r="H1018" i="2"/>
  <c r="D1018" i="2"/>
  <c r="C1018" i="2"/>
  <c r="G1017" i="2"/>
  <c r="E1017" i="2"/>
  <c r="H1017" i="2"/>
  <c r="I1017" i="2"/>
  <c r="D1017" i="2"/>
  <c r="C1017" i="2"/>
  <c r="H1016" i="2"/>
  <c r="I1016" i="2"/>
  <c r="G1016" i="2"/>
  <c r="E1016" i="2"/>
  <c r="D1016" i="2"/>
  <c r="C1016" i="2"/>
  <c r="H1015" i="2"/>
  <c r="I1015" i="2"/>
  <c r="G1015" i="2"/>
  <c r="E1015" i="2"/>
  <c r="D1015" i="2"/>
  <c r="C1015" i="2"/>
  <c r="G1014" i="2"/>
  <c r="E1014" i="2"/>
  <c r="H1014" i="2"/>
  <c r="I1014" i="2"/>
  <c r="D1014" i="2"/>
  <c r="C1014" i="2"/>
  <c r="G1013" i="2"/>
  <c r="E1013" i="2"/>
  <c r="H1013" i="2"/>
  <c r="I1013" i="2"/>
  <c r="D1013" i="2"/>
  <c r="C1013" i="2"/>
  <c r="G1012" i="2"/>
  <c r="E1012" i="2"/>
  <c r="H1012" i="2"/>
  <c r="D1012" i="2"/>
  <c r="C1012" i="2"/>
  <c r="I1011" i="2"/>
  <c r="H1011" i="2"/>
  <c r="G1011" i="2"/>
  <c r="E1011" i="2"/>
  <c r="D1011" i="2"/>
  <c r="C1011" i="2"/>
  <c r="G1010" i="2"/>
  <c r="E1010" i="2"/>
  <c r="H1010" i="2"/>
  <c r="D1010" i="2"/>
  <c r="C1010" i="2"/>
  <c r="I1009" i="2"/>
  <c r="G1009" i="2"/>
  <c r="E1009" i="2"/>
  <c r="H1009" i="2"/>
  <c r="D1009" i="2"/>
  <c r="C1009" i="2"/>
  <c r="H1008" i="2"/>
  <c r="I1008" i="2"/>
  <c r="G1008" i="2"/>
  <c r="E1008" i="2"/>
  <c r="D1008" i="2"/>
  <c r="C1008" i="2"/>
  <c r="G1007" i="2"/>
  <c r="E1007" i="2"/>
  <c r="H1007" i="2"/>
  <c r="D1007" i="2"/>
  <c r="C1007" i="2"/>
  <c r="G1006" i="2"/>
  <c r="E1006" i="2"/>
  <c r="D1006" i="2"/>
  <c r="C1006" i="2"/>
  <c r="I1005" i="2"/>
  <c r="H1005" i="2"/>
  <c r="G1005" i="2"/>
  <c r="E1005" i="2"/>
  <c r="D1005" i="2"/>
  <c r="C1005" i="2"/>
  <c r="H1004" i="2"/>
  <c r="G1004" i="2"/>
  <c r="E1004" i="2"/>
  <c r="D1004" i="2"/>
  <c r="C1004" i="2"/>
  <c r="G1003" i="2"/>
  <c r="E1003" i="2"/>
  <c r="H1003" i="2"/>
  <c r="D1003" i="2"/>
  <c r="C1003" i="2"/>
  <c r="G1002" i="2"/>
  <c r="E1002" i="2"/>
  <c r="D1002" i="2"/>
  <c r="C1002" i="2"/>
  <c r="I1001" i="2"/>
  <c r="H1001" i="2"/>
  <c r="G1001" i="2"/>
  <c r="E1001" i="2"/>
  <c r="D1001" i="2"/>
  <c r="C1001" i="2"/>
  <c r="H1000" i="2"/>
  <c r="G1000" i="2"/>
  <c r="E1000" i="2"/>
  <c r="D1000" i="2"/>
  <c r="C1000" i="2"/>
  <c r="G999" i="2"/>
  <c r="E999" i="2"/>
  <c r="H999" i="2"/>
  <c r="D999" i="2"/>
  <c r="C999" i="2"/>
  <c r="G998" i="2"/>
  <c r="E998" i="2"/>
  <c r="D998" i="2"/>
  <c r="C998" i="2"/>
  <c r="I997" i="2"/>
  <c r="H997" i="2"/>
  <c r="G997" i="2"/>
  <c r="E997" i="2"/>
  <c r="D997" i="2"/>
  <c r="C997" i="2"/>
  <c r="H996" i="2"/>
  <c r="G996" i="2"/>
  <c r="E996" i="2"/>
  <c r="D996" i="2"/>
  <c r="C996" i="2"/>
  <c r="G995" i="2"/>
  <c r="E995" i="2"/>
  <c r="H995" i="2"/>
  <c r="D995" i="2"/>
  <c r="C995" i="2"/>
  <c r="G994" i="2"/>
  <c r="E994" i="2"/>
  <c r="D994" i="2"/>
  <c r="C994" i="2"/>
  <c r="I993" i="2"/>
  <c r="H993" i="2"/>
  <c r="G993" i="2"/>
  <c r="E993" i="2"/>
  <c r="D993" i="2"/>
  <c r="C993" i="2"/>
  <c r="H992" i="2"/>
  <c r="G992" i="2"/>
  <c r="E992" i="2"/>
  <c r="D992" i="2"/>
  <c r="C992" i="2"/>
  <c r="G991" i="2"/>
  <c r="E991" i="2"/>
  <c r="H991" i="2"/>
  <c r="D991" i="2"/>
  <c r="C991" i="2"/>
  <c r="G990" i="2"/>
  <c r="E990" i="2"/>
  <c r="D990" i="2"/>
  <c r="C990" i="2"/>
  <c r="I989" i="2"/>
  <c r="H989" i="2"/>
  <c r="G989" i="2"/>
  <c r="E989" i="2"/>
  <c r="D989" i="2"/>
  <c r="C989" i="2"/>
  <c r="H988" i="2"/>
  <c r="G988" i="2"/>
  <c r="E988" i="2"/>
  <c r="D988" i="2"/>
  <c r="C988" i="2"/>
  <c r="G987" i="2"/>
  <c r="E987" i="2"/>
  <c r="H987" i="2"/>
  <c r="D987" i="2"/>
  <c r="C987" i="2"/>
  <c r="G986" i="2"/>
  <c r="E986" i="2"/>
  <c r="D986" i="2"/>
  <c r="C986" i="2"/>
  <c r="I985" i="2"/>
  <c r="H985" i="2"/>
  <c r="G985" i="2"/>
  <c r="E985" i="2"/>
  <c r="D985" i="2"/>
  <c r="C985" i="2"/>
  <c r="H984" i="2"/>
  <c r="G984" i="2"/>
  <c r="E984" i="2"/>
  <c r="D984" i="2"/>
  <c r="C984" i="2"/>
  <c r="G983" i="2"/>
  <c r="E983" i="2"/>
  <c r="H983" i="2"/>
  <c r="D983" i="2"/>
  <c r="C983" i="2"/>
  <c r="G982" i="2"/>
  <c r="E982" i="2"/>
  <c r="D982" i="2"/>
  <c r="C982" i="2"/>
  <c r="I981" i="2"/>
  <c r="H981" i="2"/>
  <c r="G981" i="2"/>
  <c r="E981" i="2"/>
  <c r="D981" i="2"/>
  <c r="C981" i="2"/>
  <c r="H980" i="2"/>
  <c r="G980" i="2"/>
  <c r="E980" i="2"/>
  <c r="D980" i="2"/>
  <c r="C980" i="2"/>
  <c r="G979" i="2"/>
  <c r="E979" i="2"/>
  <c r="H979" i="2"/>
  <c r="D979" i="2"/>
  <c r="C979" i="2"/>
  <c r="G978" i="2"/>
  <c r="E978" i="2"/>
  <c r="D978" i="2"/>
  <c r="C978" i="2"/>
  <c r="I977" i="2"/>
  <c r="H977" i="2"/>
  <c r="G977" i="2"/>
  <c r="E977" i="2"/>
  <c r="D977" i="2"/>
  <c r="C977" i="2"/>
  <c r="H976" i="2"/>
  <c r="G976" i="2"/>
  <c r="E976" i="2"/>
  <c r="D976" i="2"/>
  <c r="C976" i="2"/>
  <c r="G975" i="2"/>
  <c r="E975" i="2"/>
  <c r="H975" i="2"/>
  <c r="D975" i="2"/>
  <c r="C975" i="2"/>
  <c r="G974" i="2"/>
  <c r="E974" i="2"/>
  <c r="D974" i="2"/>
  <c r="C974" i="2"/>
  <c r="I973" i="2"/>
  <c r="H973" i="2"/>
  <c r="G973" i="2"/>
  <c r="E973" i="2"/>
  <c r="D973" i="2"/>
  <c r="C973" i="2"/>
  <c r="H972" i="2"/>
  <c r="G972" i="2"/>
  <c r="E972" i="2"/>
  <c r="D972" i="2"/>
  <c r="C972" i="2"/>
  <c r="G971" i="2"/>
  <c r="E971" i="2"/>
  <c r="H971" i="2"/>
  <c r="D971" i="2"/>
  <c r="C971" i="2"/>
  <c r="G970" i="2"/>
  <c r="E970" i="2"/>
  <c r="D970" i="2"/>
  <c r="C970" i="2"/>
  <c r="I969" i="2"/>
  <c r="H969" i="2"/>
  <c r="G969" i="2"/>
  <c r="E969" i="2"/>
  <c r="D969" i="2"/>
  <c r="C969" i="2"/>
  <c r="H968" i="2"/>
  <c r="G968" i="2"/>
  <c r="E968" i="2"/>
  <c r="D968" i="2"/>
  <c r="C968" i="2"/>
  <c r="G967" i="2"/>
  <c r="E967" i="2"/>
  <c r="H967" i="2"/>
  <c r="D967" i="2"/>
  <c r="C967" i="2"/>
  <c r="G966" i="2"/>
  <c r="E966" i="2"/>
  <c r="H966" i="2"/>
  <c r="D966" i="2"/>
  <c r="C966" i="2"/>
  <c r="I965" i="2"/>
  <c r="H965" i="2"/>
  <c r="G965" i="2"/>
  <c r="E965" i="2"/>
  <c r="D965" i="2"/>
  <c r="C965" i="2"/>
  <c r="H964" i="2"/>
  <c r="G964" i="2"/>
  <c r="E964" i="2"/>
  <c r="D964" i="2"/>
  <c r="C964" i="2"/>
  <c r="I963" i="2"/>
  <c r="G963" i="2"/>
  <c r="E963" i="2"/>
  <c r="H963" i="2"/>
  <c r="D963" i="2"/>
  <c r="C963" i="2"/>
  <c r="G962" i="2"/>
  <c r="E962" i="2"/>
  <c r="H962" i="2"/>
  <c r="D962" i="2"/>
  <c r="C962" i="2"/>
  <c r="I961" i="2"/>
  <c r="H961" i="2"/>
  <c r="G961" i="2"/>
  <c r="E961" i="2"/>
  <c r="D961" i="2"/>
  <c r="C961" i="2"/>
  <c r="H960" i="2"/>
  <c r="G960" i="2"/>
  <c r="E960" i="2"/>
  <c r="D960" i="2"/>
  <c r="C960" i="2"/>
  <c r="I959" i="2"/>
  <c r="G959" i="2"/>
  <c r="E959" i="2"/>
  <c r="H959" i="2"/>
  <c r="D959" i="2"/>
  <c r="C959" i="2"/>
  <c r="G958" i="2"/>
  <c r="E958" i="2"/>
  <c r="H958" i="2"/>
  <c r="D958" i="2"/>
  <c r="C958" i="2"/>
  <c r="I957" i="2"/>
  <c r="H957" i="2"/>
  <c r="G957" i="2"/>
  <c r="E957" i="2"/>
  <c r="D957" i="2"/>
  <c r="C957" i="2"/>
  <c r="H956" i="2"/>
  <c r="G956" i="2"/>
  <c r="E956" i="2"/>
  <c r="D956" i="2"/>
  <c r="C956" i="2"/>
  <c r="G955" i="2"/>
  <c r="E955" i="2"/>
  <c r="H955" i="2"/>
  <c r="D955" i="2"/>
  <c r="C955" i="2"/>
  <c r="G954" i="2"/>
  <c r="E954" i="2"/>
  <c r="H954" i="2"/>
  <c r="D954" i="2"/>
  <c r="C954" i="2"/>
  <c r="I953" i="2"/>
  <c r="H953" i="2"/>
  <c r="G953" i="2"/>
  <c r="E953" i="2"/>
  <c r="D953" i="2"/>
  <c r="C953" i="2"/>
  <c r="H952" i="2"/>
  <c r="G952" i="2"/>
  <c r="E952" i="2"/>
  <c r="D952" i="2"/>
  <c r="C952" i="2"/>
  <c r="G951" i="2"/>
  <c r="E951" i="2"/>
  <c r="H951" i="2"/>
  <c r="D951" i="2"/>
  <c r="C951" i="2"/>
  <c r="G950" i="2"/>
  <c r="E950" i="2"/>
  <c r="H950" i="2"/>
  <c r="D950" i="2"/>
  <c r="C950" i="2"/>
  <c r="I949" i="2"/>
  <c r="H949" i="2"/>
  <c r="G949" i="2"/>
  <c r="E949" i="2"/>
  <c r="D949" i="2"/>
  <c r="C949" i="2"/>
  <c r="H948" i="2"/>
  <c r="G948" i="2"/>
  <c r="E948" i="2"/>
  <c r="D948" i="2"/>
  <c r="C948" i="2"/>
  <c r="I947" i="2"/>
  <c r="G947" i="2"/>
  <c r="E947" i="2"/>
  <c r="H947" i="2"/>
  <c r="D947" i="2"/>
  <c r="C947" i="2"/>
  <c r="G946" i="2"/>
  <c r="E946" i="2"/>
  <c r="H946" i="2"/>
  <c r="D946" i="2"/>
  <c r="C946" i="2"/>
  <c r="I945" i="2"/>
  <c r="H945" i="2"/>
  <c r="G945" i="2"/>
  <c r="E945" i="2"/>
  <c r="D945" i="2"/>
  <c r="C945" i="2"/>
  <c r="H944" i="2"/>
  <c r="G944" i="2"/>
  <c r="E944" i="2"/>
  <c r="D944" i="2"/>
  <c r="C944" i="2"/>
  <c r="I943" i="2"/>
  <c r="G943" i="2"/>
  <c r="E943" i="2"/>
  <c r="H943" i="2"/>
  <c r="D943" i="2"/>
  <c r="C943" i="2"/>
  <c r="G942" i="2"/>
  <c r="E942" i="2"/>
  <c r="H942" i="2"/>
  <c r="D942" i="2"/>
  <c r="C942" i="2"/>
  <c r="I941" i="2"/>
  <c r="H941" i="2"/>
  <c r="G941" i="2"/>
  <c r="E941" i="2"/>
  <c r="D941" i="2"/>
  <c r="C941" i="2"/>
  <c r="H940" i="2"/>
  <c r="G940" i="2"/>
  <c r="E940" i="2"/>
  <c r="D940" i="2"/>
  <c r="C940" i="2"/>
  <c r="G939" i="2"/>
  <c r="E939" i="2"/>
  <c r="H939" i="2"/>
  <c r="D939" i="2"/>
  <c r="C939" i="2"/>
  <c r="G938" i="2"/>
  <c r="E938" i="2"/>
  <c r="H938" i="2"/>
  <c r="D938" i="2"/>
  <c r="C938" i="2"/>
  <c r="I937" i="2"/>
  <c r="H937" i="2"/>
  <c r="G937" i="2"/>
  <c r="E937" i="2"/>
  <c r="D937" i="2"/>
  <c r="C937" i="2"/>
  <c r="H936" i="2"/>
  <c r="G936" i="2"/>
  <c r="E936" i="2"/>
  <c r="D936" i="2"/>
  <c r="C936" i="2"/>
  <c r="G935" i="2"/>
  <c r="E935" i="2"/>
  <c r="H935" i="2"/>
  <c r="D935" i="2"/>
  <c r="C935" i="2"/>
  <c r="G934" i="2"/>
  <c r="E934" i="2"/>
  <c r="H934" i="2"/>
  <c r="D934" i="2"/>
  <c r="C934" i="2"/>
  <c r="I933" i="2"/>
  <c r="H933" i="2"/>
  <c r="G933" i="2"/>
  <c r="E933" i="2"/>
  <c r="D933" i="2"/>
  <c r="C933" i="2"/>
  <c r="H932" i="2"/>
  <c r="G932" i="2"/>
  <c r="E932" i="2"/>
  <c r="D932" i="2"/>
  <c r="C932" i="2"/>
  <c r="I931" i="2"/>
  <c r="G931" i="2"/>
  <c r="E931" i="2"/>
  <c r="H931" i="2"/>
  <c r="D931" i="2"/>
  <c r="C931" i="2"/>
  <c r="G930" i="2"/>
  <c r="E930" i="2"/>
  <c r="H930" i="2"/>
  <c r="D930" i="2"/>
  <c r="C930" i="2"/>
  <c r="I929" i="2"/>
  <c r="H929" i="2"/>
  <c r="G929" i="2"/>
  <c r="E929" i="2"/>
  <c r="D929" i="2"/>
  <c r="C929" i="2"/>
  <c r="H928" i="2"/>
  <c r="G928" i="2"/>
  <c r="E928" i="2"/>
  <c r="D928" i="2"/>
  <c r="C928" i="2"/>
  <c r="I927" i="2"/>
  <c r="G927" i="2"/>
  <c r="E927" i="2"/>
  <c r="H927" i="2"/>
  <c r="D927" i="2"/>
  <c r="C927" i="2"/>
  <c r="G926" i="2"/>
  <c r="E926" i="2"/>
  <c r="H926" i="2"/>
  <c r="D926" i="2"/>
  <c r="C926" i="2"/>
  <c r="I925" i="2"/>
  <c r="H925" i="2"/>
  <c r="G925" i="2"/>
  <c r="E925" i="2"/>
  <c r="D925" i="2"/>
  <c r="C925" i="2"/>
  <c r="H924" i="2"/>
  <c r="G924" i="2"/>
  <c r="E924" i="2"/>
  <c r="D924" i="2"/>
  <c r="C924" i="2"/>
  <c r="G923" i="2"/>
  <c r="E923" i="2"/>
  <c r="H923" i="2"/>
  <c r="D923" i="2"/>
  <c r="C923" i="2"/>
  <c r="G922" i="2"/>
  <c r="E922" i="2"/>
  <c r="H922" i="2"/>
  <c r="D922" i="2"/>
  <c r="C922" i="2"/>
  <c r="I921" i="2"/>
  <c r="H921" i="2"/>
  <c r="G921" i="2"/>
  <c r="E921" i="2"/>
  <c r="D921" i="2"/>
  <c r="C921" i="2"/>
  <c r="H920" i="2"/>
  <c r="G920" i="2"/>
  <c r="E920" i="2"/>
  <c r="D920" i="2"/>
  <c r="C920" i="2"/>
  <c r="G919" i="2"/>
  <c r="E919" i="2"/>
  <c r="H919" i="2"/>
  <c r="D919" i="2"/>
  <c r="C919" i="2"/>
  <c r="G918" i="2"/>
  <c r="E918" i="2"/>
  <c r="H918" i="2"/>
  <c r="D918" i="2"/>
  <c r="C918" i="2"/>
  <c r="I917" i="2"/>
  <c r="H917" i="2"/>
  <c r="G917" i="2"/>
  <c r="E917" i="2"/>
  <c r="D917" i="2"/>
  <c r="C917" i="2"/>
  <c r="H916" i="2"/>
  <c r="G916" i="2"/>
  <c r="E916" i="2"/>
  <c r="D916" i="2"/>
  <c r="C916" i="2"/>
  <c r="I915" i="2"/>
  <c r="G915" i="2"/>
  <c r="E915" i="2"/>
  <c r="H915" i="2"/>
  <c r="D915" i="2"/>
  <c r="C915" i="2"/>
  <c r="G914" i="2"/>
  <c r="E914" i="2"/>
  <c r="H914" i="2"/>
  <c r="D914" i="2"/>
  <c r="C914" i="2"/>
  <c r="I913" i="2"/>
  <c r="H913" i="2"/>
  <c r="G913" i="2"/>
  <c r="E913" i="2"/>
  <c r="D913" i="2"/>
  <c r="C913" i="2"/>
  <c r="H912" i="2"/>
  <c r="G912" i="2"/>
  <c r="E912" i="2"/>
  <c r="D912" i="2"/>
  <c r="C912" i="2"/>
  <c r="I911" i="2"/>
  <c r="G911" i="2"/>
  <c r="E911" i="2"/>
  <c r="H911" i="2"/>
  <c r="D911" i="2"/>
  <c r="C911" i="2"/>
  <c r="G910" i="2"/>
  <c r="E910" i="2"/>
  <c r="H910" i="2"/>
  <c r="D910" i="2"/>
  <c r="C910" i="2"/>
  <c r="I909" i="2"/>
  <c r="H909" i="2"/>
  <c r="G909" i="2"/>
  <c r="E909" i="2"/>
  <c r="D909" i="2"/>
  <c r="C909" i="2"/>
  <c r="H908" i="2"/>
  <c r="G908" i="2"/>
  <c r="E908" i="2"/>
  <c r="D908" i="2"/>
  <c r="C908" i="2"/>
  <c r="G907" i="2"/>
  <c r="E907" i="2"/>
  <c r="H907" i="2"/>
  <c r="D907" i="2"/>
  <c r="C907" i="2"/>
  <c r="G906" i="2"/>
  <c r="E906" i="2"/>
  <c r="H906" i="2"/>
  <c r="D906" i="2"/>
  <c r="C906" i="2"/>
  <c r="H905" i="2"/>
  <c r="I905" i="2"/>
  <c r="G905" i="2"/>
  <c r="E905" i="2"/>
  <c r="D905" i="2"/>
  <c r="C905" i="2"/>
  <c r="H904" i="2"/>
  <c r="G904" i="2"/>
  <c r="E904" i="2"/>
  <c r="D904" i="2"/>
  <c r="C904" i="2"/>
  <c r="I903" i="2"/>
  <c r="G903" i="2"/>
  <c r="E903" i="2"/>
  <c r="H903" i="2"/>
  <c r="D903" i="2"/>
  <c r="C903" i="2"/>
  <c r="G902" i="2"/>
  <c r="E902" i="2"/>
  <c r="H902" i="2"/>
  <c r="D902" i="2"/>
  <c r="C902" i="2"/>
  <c r="H901" i="2"/>
  <c r="I901" i="2"/>
  <c r="G901" i="2"/>
  <c r="E901" i="2"/>
  <c r="D901" i="2"/>
  <c r="C901" i="2"/>
  <c r="H900" i="2"/>
  <c r="G900" i="2"/>
  <c r="E900" i="2"/>
  <c r="D900" i="2"/>
  <c r="C900" i="2"/>
  <c r="G899" i="2"/>
  <c r="E899" i="2"/>
  <c r="H899" i="2"/>
  <c r="D899" i="2"/>
  <c r="C899" i="2"/>
  <c r="G898" i="2"/>
  <c r="E898" i="2"/>
  <c r="H898" i="2"/>
  <c r="D898" i="2"/>
  <c r="C898" i="2"/>
  <c r="H897" i="2"/>
  <c r="I897" i="2"/>
  <c r="G897" i="2"/>
  <c r="E897" i="2"/>
  <c r="D897" i="2"/>
  <c r="C897" i="2"/>
  <c r="H896" i="2"/>
  <c r="G896" i="2"/>
  <c r="E896" i="2"/>
  <c r="D896" i="2"/>
  <c r="C896" i="2"/>
  <c r="I895" i="2"/>
  <c r="G895" i="2"/>
  <c r="E895" i="2"/>
  <c r="H895" i="2"/>
  <c r="D895" i="2"/>
  <c r="C895" i="2"/>
  <c r="G894" i="2"/>
  <c r="E894" i="2"/>
  <c r="H894" i="2"/>
  <c r="D894" i="2"/>
  <c r="C894" i="2"/>
  <c r="H893" i="2"/>
  <c r="I893" i="2"/>
  <c r="G893" i="2"/>
  <c r="E893" i="2"/>
  <c r="D893" i="2"/>
  <c r="C893" i="2"/>
  <c r="H892" i="2"/>
  <c r="G892" i="2"/>
  <c r="E892" i="2"/>
  <c r="D892" i="2"/>
  <c r="C892" i="2"/>
  <c r="G891" i="2"/>
  <c r="E891" i="2"/>
  <c r="H891" i="2"/>
  <c r="D891" i="2"/>
  <c r="C891" i="2"/>
  <c r="G890" i="2"/>
  <c r="E890" i="2"/>
  <c r="H890" i="2"/>
  <c r="D890" i="2"/>
  <c r="C890" i="2"/>
  <c r="H889" i="2"/>
  <c r="I889" i="2"/>
  <c r="G889" i="2"/>
  <c r="E889" i="2"/>
  <c r="D889" i="2"/>
  <c r="C889" i="2"/>
  <c r="H888" i="2"/>
  <c r="G888" i="2"/>
  <c r="E888" i="2"/>
  <c r="D888" i="2"/>
  <c r="C888" i="2"/>
  <c r="I887" i="2"/>
  <c r="G887" i="2"/>
  <c r="E887" i="2"/>
  <c r="H887" i="2"/>
  <c r="D887" i="2"/>
  <c r="C887" i="2"/>
  <c r="G886" i="2"/>
  <c r="E886" i="2"/>
  <c r="H886" i="2"/>
  <c r="D886" i="2"/>
  <c r="C886" i="2"/>
  <c r="H885" i="2"/>
  <c r="I885" i="2"/>
  <c r="G885" i="2"/>
  <c r="E885" i="2"/>
  <c r="D885" i="2"/>
  <c r="C885" i="2"/>
  <c r="H884" i="2"/>
  <c r="G884" i="2"/>
  <c r="E884" i="2"/>
  <c r="D884" i="2"/>
  <c r="C884" i="2"/>
  <c r="G883" i="2"/>
  <c r="E883" i="2"/>
  <c r="H883" i="2"/>
  <c r="D883" i="2"/>
  <c r="C883" i="2"/>
  <c r="G882" i="2"/>
  <c r="E882" i="2"/>
  <c r="H882" i="2"/>
  <c r="D882" i="2"/>
  <c r="C882" i="2"/>
  <c r="H881" i="2"/>
  <c r="I881" i="2"/>
  <c r="G881" i="2"/>
  <c r="E881" i="2"/>
  <c r="D881" i="2"/>
  <c r="C881" i="2"/>
  <c r="I880" i="2"/>
  <c r="H880" i="2"/>
  <c r="G880" i="2"/>
  <c r="E880" i="2"/>
  <c r="D880" i="2"/>
  <c r="C880" i="2"/>
  <c r="G879" i="2"/>
  <c r="E879" i="2"/>
  <c r="H879" i="2"/>
  <c r="D879" i="2"/>
  <c r="C879" i="2"/>
  <c r="G878" i="2"/>
  <c r="E878" i="2"/>
  <c r="H878" i="2"/>
  <c r="I878" i="2"/>
  <c r="D878" i="2"/>
  <c r="C878" i="2"/>
  <c r="H877" i="2"/>
  <c r="I877" i="2"/>
  <c r="G877" i="2"/>
  <c r="E877" i="2"/>
  <c r="D877" i="2"/>
  <c r="C877" i="2"/>
  <c r="I876" i="2"/>
  <c r="H876" i="2"/>
  <c r="G876" i="2"/>
  <c r="E876" i="2"/>
  <c r="D876" i="2"/>
  <c r="C876" i="2"/>
  <c r="I875" i="2"/>
  <c r="G875" i="2"/>
  <c r="E875" i="2"/>
  <c r="H875" i="2"/>
  <c r="D875" i="2"/>
  <c r="C875" i="2"/>
  <c r="G874" i="2"/>
  <c r="E874" i="2"/>
  <c r="H874" i="2"/>
  <c r="I874" i="2"/>
  <c r="D874" i="2"/>
  <c r="C874" i="2"/>
  <c r="H873" i="2"/>
  <c r="I873" i="2"/>
  <c r="G873" i="2"/>
  <c r="E873" i="2"/>
  <c r="D873" i="2"/>
  <c r="C873" i="2"/>
  <c r="H872" i="2"/>
  <c r="G872" i="2"/>
  <c r="E872" i="2"/>
  <c r="D872" i="2"/>
  <c r="C872" i="2"/>
  <c r="G871" i="2"/>
  <c r="E871" i="2"/>
  <c r="H871" i="2"/>
  <c r="D871" i="2"/>
  <c r="C871" i="2"/>
  <c r="G870" i="2"/>
  <c r="E870" i="2"/>
  <c r="H870" i="2"/>
  <c r="I870" i="2"/>
  <c r="D870" i="2"/>
  <c r="C870" i="2"/>
  <c r="H869" i="2"/>
  <c r="I869" i="2"/>
  <c r="G869" i="2"/>
  <c r="E869" i="2"/>
  <c r="D869" i="2"/>
  <c r="C869" i="2"/>
  <c r="I868" i="2"/>
  <c r="H868" i="2"/>
  <c r="G868" i="2"/>
  <c r="E868" i="2"/>
  <c r="D868" i="2"/>
  <c r="C868" i="2"/>
  <c r="I867" i="2"/>
  <c r="G867" i="2"/>
  <c r="E867" i="2"/>
  <c r="H867" i="2"/>
  <c r="D867" i="2"/>
  <c r="C867" i="2"/>
  <c r="G866" i="2"/>
  <c r="E866" i="2"/>
  <c r="H866" i="2"/>
  <c r="I866" i="2"/>
  <c r="D866" i="2"/>
  <c r="C866" i="2"/>
  <c r="H865" i="2"/>
  <c r="I865" i="2"/>
  <c r="G865" i="2"/>
  <c r="E865" i="2"/>
  <c r="D865" i="2"/>
  <c r="C865" i="2"/>
  <c r="H864" i="2"/>
  <c r="G864" i="2"/>
  <c r="E864" i="2"/>
  <c r="D864" i="2"/>
  <c r="C864" i="2"/>
  <c r="G863" i="2"/>
  <c r="E863" i="2"/>
  <c r="H863" i="2"/>
  <c r="D863" i="2"/>
  <c r="C863" i="2"/>
  <c r="G862" i="2"/>
  <c r="E862" i="2"/>
  <c r="H862" i="2"/>
  <c r="I862" i="2"/>
  <c r="D862" i="2"/>
  <c r="C862" i="2"/>
  <c r="H861" i="2"/>
  <c r="I861" i="2"/>
  <c r="G861" i="2"/>
  <c r="E861" i="2"/>
  <c r="D861" i="2"/>
  <c r="C861" i="2"/>
  <c r="H860" i="2"/>
  <c r="G860" i="2"/>
  <c r="E860" i="2"/>
  <c r="D860" i="2"/>
  <c r="C860" i="2"/>
  <c r="I859" i="2"/>
  <c r="G859" i="2"/>
  <c r="E859" i="2"/>
  <c r="H859" i="2"/>
  <c r="D859" i="2"/>
  <c r="C859" i="2"/>
  <c r="G858" i="2"/>
  <c r="E858" i="2"/>
  <c r="H858" i="2"/>
  <c r="I858" i="2"/>
  <c r="D858" i="2"/>
  <c r="C858" i="2"/>
  <c r="H857" i="2"/>
  <c r="I857" i="2"/>
  <c r="G857" i="2"/>
  <c r="E857" i="2"/>
  <c r="D857" i="2"/>
  <c r="C857" i="2"/>
  <c r="H856" i="2"/>
  <c r="G856" i="2"/>
  <c r="E856" i="2"/>
  <c r="D856" i="2"/>
  <c r="C856" i="2"/>
  <c r="G855" i="2"/>
  <c r="E855" i="2"/>
  <c r="H855" i="2"/>
  <c r="D855" i="2"/>
  <c r="C855" i="2"/>
  <c r="G854" i="2"/>
  <c r="E854" i="2"/>
  <c r="H854" i="2"/>
  <c r="I854" i="2"/>
  <c r="D854" i="2"/>
  <c r="C854" i="2"/>
  <c r="H853" i="2"/>
  <c r="I853" i="2"/>
  <c r="G853" i="2"/>
  <c r="E853" i="2"/>
  <c r="D853" i="2"/>
  <c r="C853" i="2"/>
  <c r="H852" i="2"/>
  <c r="G852" i="2"/>
  <c r="E852" i="2"/>
  <c r="D852" i="2"/>
  <c r="C852" i="2"/>
  <c r="I851" i="2"/>
  <c r="G851" i="2"/>
  <c r="E851" i="2"/>
  <c r="H851" i="2"/>
  <c r="D851" i="2"/>
  <c r="C851" i="2"/>
  <c r="G850" i="2"/>
  <c r="E850" i="2"/>
  <c r="H850" i="2"/>
  <c r="I850" i="2"/>
  <c r="D850" i="2"/>
  <c r="C850" i="2"/>
  <c r="H849" i="2"/>
  <c r="I849" i="2"/>
  <c r="G849" i="2"/>
  <c r="E849" i="2"/>
  <c r="D849" i="2"/>
  <c r="C849" i="2"/>
  <c r="H848" i="2"/>
  <c r="G848" i="2"/>
  <c r="E848" i="2"/>
  <c r="D848" i="2"/>
  <c r="C848" i="2"/>
  <c r="G847" i="2"/>
  <c r="E847" i="2"/>
  <c r="H847" i="2"/>
  <c r="D847" i="2"/>
  <c r="C847" i="2"/>
  <c r="G846" i="2"/>
  <c r="E846" i="2"/>
  <c r="H846" i="2"/>
  <c r="I846" i="2"/>
  <c r="D846" i="2"/>
  <c r="C846" i="2"/>
  <c r="H845" i="2"/>
  <c r="I845" i="2"/>
  <c r="G845" i="2"/>
  <c r="E845" i="2"/>
  <c r="D845" i="2"/>
  <c r="C845" i="2"/>
  <c r="H844" i="2"/>
  <c r="G844" i="2"/>
  <c r="E844" i="2"/>
  <c r="D844" i="2"/>
  <c r="C844" i="2"/>
  <c r="I843" i="2"/>
  <c r="G843" i="2"/>
  <c r="E843" i="2"/>
  <c r="H843" i="2"/>
  <c r="D843" i="2"/>
  <c r="C843" i="2"/>
  <c r="G842" i="2"/>
  <c r="E842" i="2"/>
  <c r="H842" i="2"/>
  <c r="I842" i="2"/>
  <c r="D842" i="2"/>
  <c r="C842" i="2"/>
  <c r="H841" i="2"/>
  <c r="I841" i="2"/>
  <c r="G841" i="2"/>
  <c r="E841" i="2"/>
  <c r="D841" i="2"/>
  <c r="C841" i="2"/>
  <c r="H840" i="2"/>
  <c r="G840" i="2"/>
  <c r="E840" i="2"/>
  <c r="D840" i="2"/>
  <c r="C840" i="2"/>
  <c r="G839" i="2"/>
  <c r="E839" i="2"/>
  <c r="H839" i="2"/>
  <c r="D839" i="2"/>
  <c r="C839" i="2"/>
  <c r="G838" i="2"/>
  <c r="E838" i="2"/>
  <c r="H838" i="2"/>
  <c r="I838" i="2"/>
  <c r="D838" i="2"/>
  <c r="C838" i="2"/>
  <c r="H837" i="2"/>
  <c r="I837" i="2"/>
  <c r="G837" i="2"/>
  <c r="E837" i="2"/>
  <c r="D837" i="2"/>
  <c r="C837" i="2"/>
  <c r="H836" i="2"/>
  <c r="G836" i="2"/>
  <c r="E836" i="2"/>
  <c r="D836" i="2"/>
  <c r="C836" i="2"/>
  <c r="I835" i="2"/>
  <c r="G835" i="2"/>
  <c r="E835" i="2"/>
  <c r="H835" i="2"/>
  <c r="D835" i="2"/>
  <c r="C835" i="2"/>
  <c r="G834" i="2"/>
  <c r="E834" i="2"/>
  <c r="H834" i="2"/>
  <c r="I834" i="2"/>
  <c r="D834" i="2"/>
  <c r="C834" i="2"/>
  <c r="H833" i="2"/>
  <c r="I833" i="2"/>
  <c r="G833" i="2"/>
  <c r="E833" i="2"/>
  <c r="D833" i="2"/>
  <c r="C833" i="2"/>
  <c r="H832" i="2"/>
  <c r="G832" i="2"/>
  <c r="E832" i="2"/>
  <c r="D832" i="2"/>
  <c r="C832" i="2"/>
  <c r="G831" i="2"/>
  <c r="E831" i="2"/>
  <c r="H831" i="2"/>
  <c r="D831" i="2"/>
  <c r="C831" i="2"/>
  <c r="G830" i="2"/>
  <c r="E830" i="2"/>
  <c r="H830" i="2"/>
  <c r="I830" i="2"/>
  <c r="D830" i="2"/>
  <c r="C830" i="2"/>
  <c r="H829" i="2"/>
  <c r="I829" i="2"/>
  <c r="G829" i="2"/>
  <c r="E829" i="2"/>
  <c r="D829" i="2"/>
  <c r="C829" i="2"/>
  <c r="H828" i="2"/>
  <c r="G828" i="2"/>
  <c r="E828" i="2"/>
  <c r="D828" i="2"/>
  <c r="C828" i="2"/>
  <c r="I827" i="2"/>
  <c r="G827" i="2"/>
  <c r="E827" i="2"/>
  <c r="H827" i="2"/>
  <c r="D827" i="2"/>
  <c r="C827" i="2"/>
  <c r="G826" i="2"/>
  <c r="E826" i="2"/>
  <c r="H826" i="2"/>
  <c r="I826" i="2"/>
  <c r="D826" i="2"/>
  <c r="C826" i="2"/>
  <c r="H825" i="2"/>
  <c r="I825" i="2"/>
  <c r="G825" i="2"/>
  <c r="E825" i="2"/>
  <c r="D825" i="2"/>
  <c r="C825" i="2"/>
  <c r="H824" i="2"/>
  <c r="G824" i="2"/>
  <c r="E824" i="2"/>
  <c r="D824" i="2"/>
  <c r="C824" i="2"/>
  <c r="G823" i="2"/>
  <c r="E823" i="2"/>
  <c r="H823" i="2"/>
  <c r="D823" i="2"/>
  <c r="C823" i="2"/>
  <c r="G822" i="2"/>
  <c r="E822" i="2"/>
  <c r="H822" i="2"/>
  <c r="I822" i="2"/>
  <c r="D822" i="2"/>
  <c r="C822" i="2"/>
  <c r="H821" i="2"/>
  <c r="I821" i="2"/>
  <c r="G821" i="2"/>
  <c r="E821" i="2"/>
  <c r="D821" i="2"/>
  <c r="C821" i="2"/>
  <c r="I820" i="2"/>
  <c r="H820" i="2"/>
  <c r="G820" i="2"/>
  <c r="E820" i="2"/>
  <c r="D820" i="2"/>
  <c r="C820" i="2"/>
  <c r="G819" i="2"/>
  <c r="E819" i="2"/>
  <c r="H819" i="2"/>
  <c r="I819" i="2"/>
  <c r="D819" i="2"/>
  <c r="C819" i="2"/>
  <c r="G818" i="2"/>
  <c r="E818" i="2"/>
  <c r="D818" i="2"/>
  <c r="C818" i="2"/>
  <c r="H817" i="2"/>
  <c r="I817" i="2"/>
  <c r="G817" i="2"/>
  <c r="E817" i="2"/>
  <c r="D817" i="2"/>
  <c r="C817" i="2"/>
  <c r="G816" i="2"/>
  <c r="E816" i="2"/>
  <c r="H816" i="2"/>
  <c r="D816" i="2"/>
  <c r="C816" i="2"/>
  <c r="G815" i="2"/>
  <c r="E815" i="2"/>
  <c r="H815" i="2"/>
  <c r="I815" i="2"/>
  <c r="D815" i="2"/>
  <c r="C815" i="2"/>
  <c r="G814" i="2"/>
  <c r="E814" i="2"/>
  <c r="H814" i="2"/>
  <c r="D814" i="2"/>
  <c r="C814" i="2"/>
  <c r="I813" i="2"/>
  <c r="H813" i="2"/>
  <c r="G813" i="2"/>
  <c r="E813" i="2"/>
  <c r="D813" i="2"/>
  <c r="C813" i="2"/>
  <c r="G812" i="2"/>
  <c r="E812" i="2"/>
  <c r="H812" i="2"/>
  <c r="D812" i="2"/>
  <c r="C812" i="2"/>
  <c r="I811" i="2"/>
  <c r="G811" i="2"/>
  <c r="E811" i="2"/>
  <c r="H811" i="2"/>
  <c r="D811" i="2"/>
  <c r="C811" i="2"/>
  <c r="H810" i="2"/>
  <c r="I810" i="2"/>
  <c r="G810" i="2"/>
  <c r="E810" i="2"/>
  <c r="D810" i="2"/>
  <c r="C810" i="2"/>
  <c r="H809" i="2"/>
  <c r="G809" i="2"/>
  <c r="E809" i="2"/>
  <c r="D809" i="2"/>
  <c r="C809" i="2"/>
  <c r="H808" i="2"/>
  <c r="G808" i="2"/>
  <c r="E808" i="2"/>
  <c r="D808" i="2"/>
  <c r="C808" i="2"/>
  <c r="I807" i="2"/>
  <c r="G807" i="2"/>
  <c r="E807" i="2"/>
  <c r="H807" i="2"/>
  <c r="D807" i="2"/>
  <c r="C807" i="2"/>
  <c r="H806" i="2"/>
  <c r="I806" i="2"/>
  <c r="G806" i="2"/>
  <c r="E806" i="2"/>
  <c r="D806" i="2"/>
  <c r="C806" i="2"/>
  <c r="I805" i="2"/>
  <c r="H805" i="2"/>
  <c r="G805" i="2"/>
  <c r="E805" i="2"/>
  <c r="D805" i="2"/>
  <c r="C805" i="2"/>
  <c r="I804" i="2"/>
  <c r="H804" i="2"/>
  <c r="G804" i="2"/>
  <c r="E804" i="2"/>
  <c r="D804" i="2"/>
  <c r="C804" i="2"/>
  <c r="G803" i="2"/>
  <c r="E803" i="2"/>
  <c r="H803" i="2"/>
  <c r="I803" i="2"/>
  <c r="D803" i="2"/>
  <c r="C803" i="2"/>
  <c r="G802" i="2"/>
  <c r="E802" i="2"/>
  <c r="D802" i="2"/>
  <c r="C802" i="2"/>
  <c r="H801" i="2"/>
  <c r="I801" i="2"/>
  <c r="G801" i="2"/>
  <c r="E801" i="2"/>
  <c r="D801" i="2"/>
  <c r="C801" i="2"/>
  <c r="G800" i="2"/>
  <c r="E800" i="2"/>
  <c r="H800" i="2"/>
  <c r="D800" i="2"/>
  <c r="C800" i="2"/>
  <c r="G799" i="2"/>
  <c r="E799" i="2"/>
  <c r="H799" i="2"/>
  <c r="I799" i="2"/>
  <c r="D799" i="2"/>
  <c r="C799" i="2"/>
  <c r="G798" i="2"/>
  <c r="E798" i="2"/>
  <c r="H798" i="2"/>
  <c r="D798" i="2"/>
  <c r="C798" i="2"/>
  <c r="I797" i="2"/>
  <c r="H797" i="2"/>
  <c r="G797" i="2"/>
  <c r="E797" i="2"/>
  <c r="D797" i="2"/>
  <c r="C797" i="2"/>
  <c r="G796" i="2"/>
  <c r="E796" i="2"/>
  <c r="H796" i="2"/>
  <c r="D796" i="2"/>
  <c r="C796" i="2"/>
  <c r="I795" i="2"/>
  <c r="G795" i="2"/>
  <c r="E795" i="2"/>
  <c r="H795" i="2"/>
  <c r="D795" i="2"/>
  <c r="C795" i="2"/>
  <c r="H794" i="2"/>
  <c r="I794" i="2"/>
  <c r="G794" i="2"/>
  <c r="E794" i="2"/>
  <c r="D794" i="2"/>
  <c r="C794" i="2"/>
  <c r="H793" i="2"/>
  <c r="G793" i="2"/>
  <c r="E793" i="2"/>
  <c r="D793" i="2"/>
  <c r="C793" i="2"/>
  <c r="H792" i="2"/>
  <c r="G792" i="2"/>
  <c r="E792" i="2"/>
  <c r="D792" i="2"/>
  <c r="C792" i="2"/>
  <c r="I791" i="2"/>
  <c r="G791" i="2"/>
  <c r="E791" i="2"/>
  <c r="H791" i="2"/>
  <c r="D791" i="2"/>
  <c r="C791" i="2"/>
  <c r="H790" i="2"/>
  <c r="I790" i="2"/>
  <c r="G790" i="2"/>
  <c r="E790" i="2"/>
  <c r="D790" i="2"/>
  <c r="C790" i="2"/>
  <c r="I789" i="2"/>
  <c r="H789" i="2"/>
  <c r="G789" i="2"/>
  <c r="E789" i="2"/>
  <c r="D789" i="2"/>
  <c r="C789" i="2"/>
  <c r="I788" i="2"/>
  <c r="H788" i="2"/>
  <c r="G788" i="2"/>
  <c r="E788" i="2"/>
  <c r="D788" i="2"/>
  <c r="C788" i="2"/>
  <c r="G787" i="2"/>
  <c r="E787" i="2"/>
  <c r="H787" i="2"/>
  <c r="I787" i="2"/>
  <c r="D787" i="2"/>
  <c r="C787" i="2"/>
  <c r="G786" i="2"/>
  <c r="E786" i="2"/>
  <c r="D786" i="2"/>
  <c r="C786" i="2"/>
  <c r="H785" i="2"/>
  <c r="I785" i="2"/>
  <c r="G785" i="2"/>
  <c r="E785" i="2"/>
  <c r="D785" i="2"/>
  <c r="C785" i="2"/>
  <c r="G784" i="2"/>
  <c r="E784" i="2"/>
  <c r="H784" i="2"/>
  <c r="D784" i="2"/>
  <c r="C784" i="2"/>
  <c r="G783" i="2"/>
  <c r="E783" i="2"/>
  <c r="H783" i="2"/>
  <c r="I783" i="2"/>
  <c r="D783" i="2"/>
  <c r="C783" i="2"/>
  <c r="G782" i="2"/>
  <c r="E782" i="2"/>
  <c r="H782" i="2"/>
  <c r="D782" i="2"/>
  <c r="C782" i="2"/>
  <c r="I781" i="2"/>
  <c r="H781" i="2"/>
  <c r="G781" i="2"/>
  <c r="E781" i="2"/>
  <c r="D781" i="2"/>
  <c r="C781" i="2"/>
  <c r="G780" i="2"/>
  <c r="E780" i="2"/>
  <c r="H780" i="2"/>
  <c r="D780" i="2"/>
  <c r="C780" i="2"/>
  <c r="I779" i="2"/>
  <c r="G779" i="2"/>
  <c r="E779" i="2"/>
  <c r="H779" i="2"/>
  <c r="D779" i="2"/>
  <c r="C779" i="2"/>
  <c r="H778" i="2"/>
  <c r="I778" i="2"/>
  <c r="G778" i="2"/>
  <c r="E778" i="2"/>
  <c r="D778" i="2"/>
  <c r="C778" i="2"/>
  <c r="H777" i="2"/>
  <c r="G777" i="2"/>
  <c r="E777" i="2"/>
  <c r="D777" i="2"/>
  <c r="C777" i="2"/>
  <c r="H776" i="2"/>
  <c r="G776" i="2"/>
  <c r="E776" i="2"/>
  <c r="D776" i="2"/>
  <c r="C776" i="2"/>
  <c r="I775" i="2"/>
  <c r="G775" i="2"/>
  <c r="E775" i="2"/>
  <c r="H775" i="2"/>
  <c r="D775" i="2"/>
  <c r="C775" i="2"/>
  <c r="H774" i="2"/>
  <c r="I774" i="2"/>
  <c r="G774" i="2"/>
  <c r="E774" i="2"/>
  <c r="D774" i="2"/>
  <c r="C774" i="2"/>
  <c r="I773" i="2"/>
  <c r="H773" i="2"/>
  <c r="G773" i="2"/>
  <c r="E773" i="2"/>
  <c r="D773" i="2"/>
  <c r="C773" i="2"/>
  <c r="H772" i="2"/>
  <c r="G772" i="2"/>
  <c r="E772" i="2"/>
  <c r="D772" i="2"/>
  <c r="C772" i="2"/>
  <c r="G771" i="2"/>
  <c r="E771" i="2"/>
  <c r="H771" i="2"/>
  <c r="I771" i="2"/>
  <c r="D771" i="2"/>
  <c r="C771" i="2"/>
  <c r="G770" i="2"/>
  <c r="E770" i="2"/>
  <c r="D770" i="2"/>
  <c r="C770" i="2"/>
  <c r="H769" i="2"/>
  <c r="I769" i="2"/>
  <c r="G769" i="2"/>
  <c r="E769" i="2"/>
  <c r="D769" i="2"/>
  <c r="C769" i="2"/>
  <c r="G768" i="2"/>
  <c r="E768" i="2"/>
  <c r="H768" i="2"/>
  <c r="D768" i="2"/>
  <c r="C768" i="2"/>
  <c r="G767" i="2"/>
  <c r="E767" i="2"/>
  <c r="H767" i="2"/>
  <c r="I767" i="2"/>
  <c r="D767" i="2"/>
  <c r="C767" i="2"/>
  <c r="G766" i="2"/>
  <c r="E766" i="2"/>
  <c r="H766" i="2"/>
  <c r="D766" i="2"/>
  <c r="C766" i="2"/>
  <c r="I765" i="2"/>
  <c r="H765" i="2"/>
  <c r="G765" i="2"/>
  <c r="E765" i="2"/>
  <c r="D765" i="2"/>
  <c r="C765" i="2"/>
  <c r="G764" i="2"/>
  <c r="E764" i="2"/>
  <c r="H764" i="2"/>
  <c r="D764" i="2"/>
  <c r="C764" i="2"/>
  <c r="I763" i="2"/>
  <c r="G763" i="2"/>
  <c r="E763" i="2"/>
  <c r="H763" i="2"/>
  <c r="D763" i="2"/>
  <c r="C763" i="2"/>
  <c r="H762" i="2"/>
  <c r="I762" i="2"/>
  <c r="G762" i="2"/>
  <c r="E762" i="2"/>
  <c r="D762" i="2"/>
  <c r="C762" i="2"/>
  <c r="H761" i="2"/>
  <c r="G761" i="2"/>
  <c r="E761" i="2"/>
  <c r="D761" i="2"/>
  <c r="C761" i="2"/>
  <c r="H760" i="2"/>
  <c r="G760" i="2"/>
  <c r="E760" i="2"/>
  <c r="D760" i="2"/>
  <c r="C760" i="2"/>
  <c r="I759" i="2"/>
  <c r="G759" i="2"/>
  <c r="E759" i="2"/>
  <c r="H759" i="2"/>
  <c r="D759" i="2"/>
  <c r="C759" i="2"/>
  <c r="H758" i="2"/>
  <c r="I758" i="2"/>
  <c r="G758" i="2"/>
  <c r="E758" i="2"/>
  <c r="D758" i="2"/>
  <c r="C758" i="2"/>
  <c r="H757" i="2"/>
  <c r="G757" i="2"/>
  <c r="E757" i="2"/>
  <c r="D757" i="2"/>
  <c r="C757" i="2"/>
  <c r="H756" i="2"/>
  <c r="G756" i="2"/>
  <c r="E756" i="2"/>
  <c r="D756" i="2"/>
  <c r="C756" i="2"/>
  <c r="G755" i="2"/>
  <c r="E755" i="2"/>
  <c r="H755" i="2"/>
  <c r="I755" i="2"/>
  <c r="D755" i="2"/>
  <c r="C755" i="2"/>
  <c r="G754" i="2"/>
  <c r="E754" i="2"/>
  <c r="D754" i="2"/>
  <c r="C754" i="2"/>
  <c r="H753" i="2"/>
  <c r="I753" i="2"/>
  <c r="G753" i="2"/>
  <c r="E753" i="2"/>
  <c r="D753" i="2"/>
  <c r="C753" i="2"/>
  <c r="G752" i="2"/>
  <c r="E752" i="2"/>
  <c r="H752" i="2"/>
  <c r="D752" i="2"/>
  <c r="C752" i="2"/>
  <c r="G751" i="2"/>
  <c r="E751" i="2"/>
  <c r="H751" i="2"/>
  <c r="I751" i="2"/>
  <c r="D751" i="2"/>
  <c r="C751" i="2"/>
  <c r="G750" i="2"/>
  <c r="E750" i="2"/>
  <c r="H750" i="2"/>
  <c r="D750" i="2"/>
  <c r="C750" i="2"/>
  <c r="I749" i="2"/>
  <c r="H749" i="2"/>
  <c r="G749" i="2"/>
  <c r="E749" i="2"/>
  <c r="D749" i="2"/>
  <c r="C749" i="2"/>
  <c r="G748" i="2"/>
  <c r="E748" i="2"/>
  <c r="H748" i="2"/>
  <c r="D748" i="2"/>
  <c r="C748" i="2"/>
  <c r="I747" i="2"/>
  <c r="G747" i="2"/>
  <c r="E747" i="2"/>
  <c r="H747" i="2"/>
  <c r="D747" i="2"/>
  <c r="C747" i="2"/>
  <c r="H746" i="2"/>
  <c r="I746" i="2"/>
  <c r="G746" i="2"/>
  <c r="E746" i="2"/>
  <c r="D746" i="2"/>
  <c r="C746" i="2"/>
  <c r="H745" i="2"/>
  <c r="G745" i="2"/>
  <c r="E745" i="2"/>
  <c r="D745" i="2"/>
  <c r="C745" i="2"/>
  <c r="H744" i="2"/>
  <c r="G744" i="2"/>
  <c r="E744" i="2"/>
  <c r="D744" i="2"/>
  <c r="C744" i="2"/>
  <c r="I743" i="2"/>
  <c r="G743" i="2"/>
  <c r="E743" i="2"/>
  <c r="H743" i="2"/>
  <c r="D743" i="2"/>
  <c r="C743" i="2"/>
  <c r="H742" i="2"/>
  <c r="I742" i="2"/>
  <c r="G742" i="2"/>
  <c r="E742" i="2"/>
  <c r="D742" i="2"/>
  <c r="C742" i="2"/>
  <c r="H741" i="2"/>
  <c r="G741" i="2"/>
  <c r="E741" i="2"/>
  <c r="D741" i="2"/>
  <c r="C741" i="2"/>
  <c r="H740" i="2"/>
  <c r="G740" i="2"/>
  <c r="E740" i="2"/>
  <c r="D740" i="2"/>
  <c r="C740" i="2"/>
  <c r="G739" i="2"/>
  <c r="E739" i="2"/>
  <c r="D739" i="2"/>
  <c r="C739" i="2"/>
  <c r="G738" i="2"/>
  <c r="E738" i="2"/>
  <c r="D738" i="2"/>
  <c r="C738" i="2"/>
  <c r="H737" i="2"/>
  <c r="I737" i="2"/>
  <c r="G737" i="2"/>
  <c r="E737" i="2"/>
  <c r="D737" i="2"/>
  <c r="C737" i="2"/>
  <c r="G736" i="2"/>
  <c r="E736" i="2"/>
  <c r="H736" i="2"/>
  <c r="D736" i="2"/>
  <c r="C736" i="2"/>
  <c r="G735" i="2"/>
  <c r="E735" i="2"/>
  <c r="H735" i="2"/>
  <c r="I735" i="2"/>
  <c r="D735" i="2"/>
  <c r="C735" i="2"/>
  <c r="G734" i="2"/>
  <c r="E734" i="2"/>
  <c r="H734" i="2"/>
  <c r="D734" i="2"/>
  <c r="C734" i="2"/>
  <c r="I733" i="2"/>
  <c r="H733" i="2"/>
  <c r="G733" i="2"/>
  <c r="E733" i="2"/>
  <c r="D733" i="2"/>
  <c r="C733" i="2"/>
  <c r="G732" i="2"/>
  <c r="E732" i="2"/>
  <c r="H732" i="2"/>
  <c r="I732" i="2"/>
  <c r="D732" i="2"/>
  <c r="C732" i="2"/>
  <c r="I731" i="2"/>
  <c r="G731" i="2"/>
  <c r="E731" i="2"/>
  <c r="H731" i="2"/>
  <c r="D731" i="2"/>
  <c r="C731" i="2"/>
  <c r="H730" i="2"/>
  <c r="G730" i="2"/>
  <c r="E730" i="2"/>
  <c r="D730" i="2"/>
  <c r="C730" i="2"/>
  <c r="H729" i="2"/>
  <c r="G729" i="2"/>
  <c r="E729" i="2"/>
  <c r="D729" i="2"/>
  <c r="C729" i="2"/>
  <c r="H728" i="2"/>
  <c r="G728" i="2"/>
  <c r="E728" i="2"/>
  <c r="D728" i="2"/>
  <c r="C728" i="2"/>
  <c r="I727" i="2"/>
  <c r="G727" i="2"/>
  <c r="E727" i="2"/>
  <c r="H727" i="2"/>
  <c r="D727" i="2"/>
  <c r="C727" i="2"/>
  <c r="H726" i="2"/>
  <c r="I726" i="2"/>
  <c r="G726" i="2"/>
  <c r="E726" i="2"/>
  <c r="D726" i="2"/>
  <c r="C726" i="2"/>
  <c r="H725" i="2"/>
  <c r="G725" i="2"/>
  <c r="E725" i="2"/>
  <c r="D725" i="2"/>
  <c r="C725" i="2"/>
  <c r="H724" i="2"/>
  <c r="G724" i="2"/>
  <c r="E724" i="2"/>
  <c r="D724" i="2"/>
  <c r="C724" i="2"/>
  <c r="G723" i="2"/>
  <c r="E723" i="2"/>
  <c r="D723" i="2"/>
  <c r="C723" i="2"/>
  <c r="G722" i="2"/>
  <c r="E722" i="2"/>
  <c r="D722" i="2"/>
  <c r="C722" i="2"/>
  <c r="H721" i="2"/>
  <c r="I721" i="2"/>
  <c r="G721" i="2"/>
  <c r="E721" i="2"/>
  <c r="D721" i="2"/>
  <c r="C721" i="2"/>
  <c r="G720" i="2"/>
  <c r="E720" i="2"/>
  <c r="H720" i="2"/>
  <c r="D720" i="2"/>
  <c r="C720" i="2"/>
  <c r="G719" i="2"/>
  <c r="E719" i="2"/>
  <c r="H719" i="2"/>
  <c r="I719" i="2"/>
  <c r="D719" i="2"/>
  <c r="C719" i="2"/>
  <c r="G718" i="2"/>
  <c r="E718" i="2"/>
  <c r="H718" i="2"/>
  <c r="D718" i="2"/>
  <c r="C718" i="2"/>
  <c r="I717" i="2"/>
  <c r="H717" i="2"/>
  <c r="G717" i="2"/>
  <c r="E717" i="2"/>
  <c r="D717" i="2"/>
  <c r="C717" i="2"/>
  <c r="G716" i="2"/>
  <c r="E716" i="2"/>
  <c r="H716" i="2"/>
  <c r="D716" i="2"/>
  <c r="C716" i="2"/>
  <c r="I715" i="2"/>
  <c r="G715" i="2"/>
  <c r="E715" i="2"/>
  <c r="H715" i="2"/>
  <c r="D715" i="2"/>
  <c r="C715" i="2"/>
  <c r="H714" i="2"/>
  <c r="G714" i="2"/>
  <c r="E714" i="2"/>
  <c r="D714" i="2"/>
  <c r="C714" i="2"/>
  <c r="H713" i="2"/>
  <c r="G713" i="2"/>
  <c r="E713" i="2"/>
  <c r="D713" i="2"/>
  <c r="C713" i="2"/>
  <c r="H712" i="2"/>
  <c r="G712" i="2"/>
  <c r="E712" i="2"/>
  <c r="D712" i="2"/>
  <c r="C712" i="2"/>
  <c r="I711" i="2"/>
  <c r="G711" i="2"/>
  <c r="E711" i="2"/>
  <c r="H711" i="2"/>
  <c r="D711" i="2"/>
  <c r="C711" i="2"/>
  <c r="H710" i="2"/>
  <c r="I710" i="2"/>
  <c r="G710" i="2"/>
  <c r="E710" i="2"/>
  <c r="D710" i="2"/>
  <c r="C710" i="2"/>
  <c r="H709" i="2"/>
  <c r="G709" i="2"/>
  <c r="E709" i="2"/>
  <c r="D709" i="2"/>
  <c r="C709" i="2"/>
  <c r="H708" i="2"/>
  <c r="G708" i="2"/>
  <c r="E708" i="2"/>
  <c r="D708" i="2"/>
  <c r="C708" i="2"/>
  <c r="G707" i="2"/>
  <c r="E707" i="2"/>
  <c r="D707" i="2"/>
  <c r="C707" i="2"/>
  <c r="G706" i="2"/>
  <c r="E706" i="2"/>
  <c r="D706" i="2"/>
  <c r="C706" i="2"/>
  <c r="H705" i="2"/>
  <c r="I705" i="2"/>
  <c r="G705" i="2"/>
  <c r="E705" i="2"/>
  <c r="D705" i="2"/>
  <c r="C705" i="2"/>
  <c r="G704" i="2"/>
  <c r="E704" i="2"/>
  <c r="H704" i="2"/>
  <c r="D704" i="2"/>
  <c r="C704" i="2"/>
  <c r="G703" i="2"/>
  <c r="E703" i="2"/>
  <c r="H703" i="2"/>
  <c r="I703" i="2"/>
  <c r="D703" i="2"/>
  <c r="C703" i="2"/>
  <c r="G702" i="2"/>
  <c r="E702" i="2"/>
  <c r="H702" i="2"/>
  <c r="D702" i="2"/>
  <c r="C702" i="2"/>
  <c r="I701" i="2"/>
  <c r="H701" i="2"/>
  <c r="G701" i="2"/>
  <c r="E701" i="2"/>
  <c r="D701" i="2"/>
  <c r="C701" i="2"/>
  <c r="G700" i="2"/>
  <c r="E700" i="2"/>
  <c r="H700" i="2"/>
  <c r="D700" i="2"/>
  <c r="C700" i="2"/>
  <c r="I699" i="2"/>
  <c r="G699" i="2"/>
  <c r="E699" i="2"/>
  <c r="H699" i="2"/>
  <c r="D699" i="2"/>
  <c r="C699" i="2"/>
  <c r="H698" i="2"/>
  <c r="G698" i="2"/>
  <c r="E698" i="2"/>
  <c r="D698" i="2"/>
  <c r="C698" i="2"/>
  <c r="H697" i="2"/>
  <c r="G697" i="2"/>
  <c r="E697" i="2"/>
  <c r="D697" i="2"/>
  <c r="C697" i="2"/>
  <c r="H696" i="2"/>
  <c r="G696" i="2"/>
  <c r="E696" i="2"/>
  <c r="D696" i="2"/>
  <c r="C696" i="2"/>
  <c r="I695" i="2"/>
  <c r="G695" i="2"/>
  <c r="E695" i="2"/>
  <c r="H695" i="2"/>
  <c r="D695" i="2"/>
  <c r="C695" i="2"/>
  <c r="H694" i="2"/>
  <c r="I694" i="2"/>
  <c r="G694" i="2"/>
  <c r="E694" i="2"/>
  <c r="D694" i="2"/>
  <c r="C694" i="2"/>
  <c r="H693" i="2"/>
  <c r="G693" i="2"/>
  <c r="E693" i="2"/>
  <c r="D693" i="2"/>
  <c r="C693" i="2"/>
  <c r="H692" i="2"/>
  <c r="G692" i="2"/>
  <c r="E692" i="2"/>
  <c r="D692" i="2"/>
  <c r="C692" i="2"/>
  <c r="G691" i="2"/>
  <c r="E691" i="2"/>
  <c r="D691" i="2"/>
  <c r="C691" i="2"/>
  <c r="G690" i="2"/>
  <c r="E690" i="2"/>
  <c r="D690" i="2"/>
  <c r="C690" i="2"/>
  <c r="H689" i="2"/>
  <c r="I689" i="2"/>
  <c r="G689" i="2"/>
  <c r="E689" i="2"/>
  <c r="D689" i="2"/>
  <c r="C689" i="2"/>
  <c r="G688" i="2"/>
  <c r="E688" i="2"/>
  <c r="H688" i="2"/>
  <c r="D688" i="2"/>
  <c r="C688" i="2"/>
  <c r="G687" i="2"/>
  <c r="E687" i="2"/>
  <c r="H687" i="2"/>
  <c r="I687" i="2"/>
  <c r="D687" i="2"/>
  <c r="C687" i="2"/>
  <c r="G686" i="2"/>
  <c r="E686" i="2"/>
  <c r="H686" i="2"/>
  <c r="I686" i="2"/>
  <c r="D686" i="2"/>
  <c r="C686" i="2"/>
  <c r="I685" i="2"/>
  <c r="H685" i="2"/>
  <c r="G685" i="2"/>
  <c r="E685" i="2"/>
  <c r="D685" i="2"/>
  <c r="C685" i="2"/>
  <c r="G684" i="2"/>
  <c r="E684" i="2"/>
  <c r="H684" i="2"/>
  <c r="D684" i="2"/>
  <c r="C684" i="2"/>
  <c r="I683" i="2"/>
  <c r="G683" i="2"/>
  <c r="E683" i="2"/>
  <c r="H683" i="2"/>
  <c r="D683" i="2"/>
  <c r="C683" i="2"/>
  <c r="H682" i="2"/>
  <c r="G682" i="2"/>
  <c r="E682" i="2"/>
  <c r="D682" i="2"/>
  <c r="C682" i="2"/>
  <c r="H681" i="2"/>
  <c r="G681" i="2"/>
  <c r="E681" i="2"/>
  <c r="D681" i="2"/>
  <c r="C681" i="2"/>
  <c r="H680" i="2"/>
  <c r="G680" i="2"/>
  <c r="E680" i="2"/>
  <c r="D680" i="2"/>
  <c r="C680" i="2"/>
  <c r="I679" i="2"/>
  <c r="G679" i="2"/>
  <c r="E679" i="2"/>
  <c r="H679" i="2"/>
  <c r="D679" i="2"/>
  <c r="C679" i="2"/>
  <c r="H678" i="2"/>
  <c r="G678" i="2"/>
  <c r="E678" i="2"/>
  <c r="D678" i="2"/>
  <c r="C678" i="2"/>
  <c r="H677" i="2"/>
  <c r="G677" i="2"/>
  <c r="E677" i="2"/>
  <c r="D677" i="2"/>
  <c r="C677" i="2"/>
  <c r="H676" i="2"/>
  <c r="G676" i="2"/>
  <c r="E676" i="2"/>
  <c r="D676" i="2"/>
  <c r="C676" i="2"/>
  <c r="G675" i="2"/>
  <c r="E675" i="2"/>
  <c r="D675" i="2"/>
  <c r="C675" i="2"/>
  <c r="G674" i="2"/>
  <c r="E674" i="2"/>
  <c r="D674" i="2"/>
  <c r="C674" i="2"/>
  <c r="H673" i="2"/>
  <c r="I673" i="2"/>
  <c r="G673" i="2"/>
  <c r="E673" i="2"/>
  <c r="D673" i="2"/>
  <c r="C673" i="2"/>
  <c r="G672" i="2"/>
  <c r="E672" i="2"/>
  <c r="H672" i="2"/>
  <c r="D672" i="2"/>
  <c r="C672" i="2"/>
  <c r="G671" i="2"/>
  <c r="E671" i="2"/>
  <c r="H671" i="2"/>
  <c r="I671" i="2"/>
  <c r="D671" i="2"/>
  <c r="C671" i="2"/>
  <c r="G670" i="2"/>
  <c r="E670" i="2"/>
  <c r="H670" i="2"/>
  <c r="I670" i="2"/>
  <c r="D670" i="2"/>
  <c r="C670" i="2"/>
  <c r="I669" i="2"/>
  <c r="H669" i="2"/>
  <c r="G669" i="2"/>
  <c r="E669" i="2"/>
  <c r="D669" i="2"/>
  <c r="C669" i="2"/>
  <c r="G668" i="2"/>
  <c r="E668" i="2"/>
  <c r="H668" i="2"/>
  <c r="D668" i="2"/>
  <c r="C668" i="2"/>
  <c r="I667" i="2"/>
  <c r="G667" i="2"/>
  <c r="E667" i="2"/>
  <c r="H667" i="2"/>
  <c r="D667" i="2"/>
  <c r="C667" i="2"/>
  <c r="H666" i="2"/>
  <c r="G666" i="2"/>
  <c r="E666" i="2"/>
  <c r="D666" i="2"/>
  <c r="C666" i="2"/>
  <c r="I665" i="2"/>
  <c r="H665" i="2"/>
  <c r="G665" i="2"/>
  <c r="E665" i="2"/>
  <c r="D665" i="2"/>
  <c r="C665" i="2"/>
  <c r="H664" i="2"/>
  <c r="G664" i="2"/>
  <c r="E664" i="2"/>
  <c r="D664" i="2"/>
  <c r="C664" i="2"/>
  <c r="I663" i="2"/>
  <c r="G663" i="2"/>
  <c r="E663" i="2"/>
  <c r="H663" i="2"/>
  <c r="D663" i="2"/>
  <c r="C663" i="2"/>
  <c r="H662" i="2"/>
  <c r="G662" i="2"/>
  <c r="E662" i="2"/>
  <c r="D662" i="2"/>
  <c r="C662" i="2"/>
  <c r="H661" i="2"/>
  <c r="G661" i="2"/>
  <c r="E661" i="2"/>
  <c r="D661" i="2"/>
  <c r="C661" i="2"/>
  <c r="H660" i="2"/>
  <c r="G660" i="2"/>
  <c r="E660" i="2"/>
  <c r="D660" i="2"/>
  <c r="C660" i="2"/>
  <c r="G659" i="2"/>
  <c r="E659" i="2"/>
  <c r="D659" i="2"/>
  <c r="C659" i="2"/>
  <c r="G658" i="2"/>
  <c r="E658" i="2"/>
  <c r="D658" i="2"/>
  <c r="C658" i="2"/>
  <c r="H657" i="2"/>
  <c r="I657" i="2"/>
  <c r="G657" i="2"/>
  <c r="E657" i="2"/>
  <c r="D657" i="2"/>
  <c r="C657" i="2"/>
  <c r="G656" i="2"/>
  <c r="E656" i="2"/>
  <c r="H656" i="2"/>
  <c r="D656" i="2"/>
  <c r="C656" i="2"/>
  <c r="G655" i="2"/>
  <c r="E655" i="2"/>
  <c r="H655" i="2"/>
  <c r="I655" i="2"/>
  <c r="D655" i="2"/>
  <c r="C655" i="2"/>
  <c r="G654" i="2"/>
  <c r="E654" i="2"/>
  <c r="H654" i="2"/>
  <c r="I654" i="2"/>
  <c r="D654" i="2"/>
  <c r="C654" i="2"/>
  <c r="I653" i="2"/>
  <c r="H653" i="2"/>
  <c r="G653" i="2"/>
  <c r="E653" i="2"/>
  <c r="D653" i="2"/>
  <c r="C653" i="2"/>
  <c r="G652" i="2"/>
  <c r="E652" i="2"/>
  <c r="H652" i="2"/>
  <c r="D652" i="2"/>
  <c r="C652" i="2"/>
  <c r="I651" i="2"/>
  <c r="G651" i="2"/>
  <c r="E651" i="2"/>
  <c r="H651" i="2"/>
  <c r="D651" i="2"/>
  <c r="C651" i="2"/>
  <c r="H650" i="2"/>
  <c r="G650" i="2"/>
  <c r="E650" i="2"/>
  <c r="D650" i="2"/>
  <c r="C650" i="2"/>
  <c r="I649" i="2"/>
  <c r="H649" i="2"/>
  <c r="G649" i="2"/>
  <c r="E649" i="2"/>
  <c r="D649" i="2"/>
  <c r="C649" i="2"/>
  <c r="I648" i="2"/>
  <c r="H648" i="2"/>
  <c r="G648" i="2"/>
  <c r="E648" i="2"/>
  <c r="D648" i="2"/>
  <c r="C648" i="2"/>
  <c r="I647" i="2"/>
  <c r="G647" i="2"/>
  <c r="E647" i="2"/>
  <c r="H647" i="2"/>
  <c r="D647" i="2"/>
  <c r="C647" i="2"/>
  <c r="H646" i="2"/>
  <c r="G646" i="2"/>
  <c r="E646" i="2"/>
  <c r="D646" i="2"/>
  <c r="C646" i="2"/>
  <c r="H645" i="2"/>
  <c r="I645" i="2"/>
  <c r="G645" i="2"/>
  <c r="E645" i="2"/>
  <c r="D645" i="2"/>
  <c r="C645" i="2"/>
  <c r="I644" i="2"/>
  <c r="H644" i="2"/>
  <c r="G644" i="2"/>
  <c r="E644" i="2"/>
  <c r="D644" i="2"/>
  <c r="C644" i="2"/>
  <c r="G643" i="2"/>
  <c r="E643" i="2"/>
  <c r="D643" i="2"/>
  <c r="C643" i="2"/>
  <c r="G642" i="2"/>
  <c r="E642" i="2"/>
  <c r="D642" i="2"/>
  <c r="C642" i="2"/>
  <c r="H641" i="2"/>
  <c r="I641" i="2"/>
  <c r="G641" i="2"/>
  <c r="E641" i="2"/>
  <c r="D641" i="2"/>
  <c r="C641" i="2"/>
  <c r="H640" i="2"/>
  <c r="G640" i="2"/>
  <c r="E640" i="2"/>
  <c r="D640" i="2"/>
  <c r="C640" i="2"/>
  <c r="G639" i="2"/>
  <c r="E639" i="2"/>
  <c r="H639" i="2"/>
  <c r="I639" i="2"/>
  <c r="D639" i="2"/>
  <c r="C639" i="2"/>
  <c r="G638" i="2"/>
  <c r="E638" i="2"/>
  <c r="H638" i="2"/>
  <c r="I638" i="2"/>
  <c r="D638" i="2"/>
  <c r="C638" i="2"/>
  <c r="I637" i="2"/>
  <c r="H637" i="2"/>
  <c r="G637" i="2"/>
  <c r="E637" i="2"/>
  <c r="D637" i="2"/>
  <c r="C637" i="2"/>
  <c r="I636" i="2"/>
  <c r="G636" i="2"/>
  <c r="E636" i="2"/>
  <c r="H636" i="2"/>
  <c r="D636" i="2"/>
  <c r="C636" i="2"/>
  <c r="G635" i="2"/>
  <c r="E635" i="2"/>
  <c r="H635" i="2"/>
  <c r="I635" i="2"/>
  <c r="D635" i="2"/>
  <c r="C635" i="2"/>
  <c r="G634" i="2"/>
  <c r="E634" i="2"/>
  <c r="H634" i="2"/>
  <c r="D634" i="2"/>
  <c r="C634" i="2"/>
  <c r="I633" i="2"/>
  <c r="H633" i="2"/>
  <c r="G633" i="2"/>
  <c r="E633" i="2"/>
  <c r="D633" i="2"/>
  <c r="C633" i="2"/>
  <c r="H632" i="2"/>
  <c r="G632" i="2"/>
  <c r="E632" i="2"/>
  <c r="D632" i="2"/>
  <c r="C632" i="2"/>
  <c r="I631" i="2"/>
  <c r="G631" i="2"/>
  <c r="E631" i="2"/>
  <c r="H631" i="2"/>
  <c r="D631" i="2"/>
  <c r="C631" i="2"/>
  <c r="H630" i="2"/>
  <c r="G630" i="2"/>
  <c r="E630" i="2"/>
  <c r="D630" i="2"/>
  <c r="C630" i="2"/>
  <c r="H629" i="2"/>
  <c r="G629" i="2"/>
  <c r="E629" i="2"/>
  <c r="D629" i="2"/>
  <c r="C629" i="2"/>
  <c r="H628" i="2"/>
  <c r="G628" i="2"/>
  <c r="E628" i="2"/>
  <c r="D628" i="2"/>
  <c r="C628" i="2"/>
  <c r="G627" i="2"/>
  <c r="E627" i="2"/>
  <c r="D627" i="2"/>
  <c r="C627" i="2"/>
  <c r="H626" i="2"/>
  <c r="I626" i="2"/>
  <c r="G626" i="2"/>
  <c r="E626" i="2"/>
  <c r="D626" i="2"/>
  <c r="C626" i="2"/>
  <c r="H625" i="2"/>
  <c r="I625" i="2"/>
  <c r="G625" i="2"/>
  <c r="E625" i="2"/>
  <c r="D625" i="2"/>
  <c r="C625" i="2"/>
  <c r="G624" i="2"/>
  <c r="E624" i="2"/>
  <c r="H624" i="2"/>
  <c r="D624" i="2"/>
  <c r="C624" i="2"/>
  <c r="G623" i="2"/>
  <c r="E623" i="2"/>
  <c r="H623" i="2"/>
  <c r="I623" i="2"/>
  <c r="D623" i="2"/>
  <c r="C623" i="2"/>
  <c r="G622" i="2"/>
  <c r="E622" i="2"/>
  <c r="H622" i="2"/>
  <c r="I622" i="2"/>
  <c r="D622" i="2"/>
  <c r="C622" i="2"/>
  <c r="I621" i="2"/>
  <c r="H621" i="2"/>
  <c r="G621" i="2"/>
  <c r="E621" i="2"/>
  <c r="D621" i="2"/>
  <c r="C621" i="2"/>
  <c r="G620" i="2"/>
  <c r="E620" i="2"/>
  <c r="H620" i="2"/>
  <c r="D620" i="2"/>
  <c r="C620" i="2"/>
  <c r="I619" i="2"/>
  <c r="G619" i="2"/>
  <c r="E619" i="2"/>
  <c r="H619" i="2"/>
  <c r="D619" i="2"/>
  <c r="C619" i="2"/>
  <c r="H618" i="2"/>
  <c r="I618" i="2"/>
  <c r="G618" i="2"/>
  <c r="E618" i="2"/>
  <c r="D618" i="2"/>
  <c r="C618" i="2"/>
  <c r="I617" i="2"/>
  <c r="H617" i="2"/>
  <c r="G617" i="2"/>
  <c r="E617" i="2"/>
  <c r="D617" i="2"/>
  <c r="C617" i="2"/>
  <c r="I616" i="2"/>
  <c r="H616" i="2"/>
  <c r="G616" i="2"/>
  <c r="E616" i="2"/>
  <c r="D616" i="2"/>
  <c r="C616" i="2"/>
  <c r="I615" i="2"/>
  <c r="G615" i="2"/>
  <c r="E615" i="2"/>
  <c r="H615" i="2"/>
  <c r="D615" i="2"/>
  <c r="C615" i="2"/>
  <c r="H614" i="2"/>
  <c r="I614" i="2"/>
  <c r="G614" i="2"/>
  <c r="E614" i="2"/>
  <c r="D614" i="2"/>
  <c r="C614" i="2"/>
  <c r="H613" i="2"/>
  <c r="G613" i="2"/>
  <c r="E613" i="2"/>
  <c r="D613" i="2"/>
  <c r="C613" i="2"/>
  <c r="H612" i="2"/>
  <c r="G612" i="2"/>
  <c r="E612" i="2"/>
  <c r="D612" i="2"/>
  <c r="C612" i="2"/>
  <c r="G611" i="2"/>
  <c r="E611" i="2"/>
  <c r="H611" i="2"/>
  <c r="I611" i="2"/>
  <c r="D611" i="2"/>
  <c r="C611" i="2"/>
  <c r="G610" i="2"/>
  <c r="E610" i="2"/>
  <c r="D610" i="2"/>
  <c r="C610" i="2"/>
  <c r="H609" i="2"/>
  <c r="I609" i="2"/>
  <c r="G609" i="2"/>
  <c r="E609" i="2"/>
  <c r="D609" i="2"/>
  <c r="C609" i="2"/>
  <c r="G608" i="2"/>
  <c r="E608" i="2"/>
  <c r="H608" i="2"/>
  <c r="D608" i="2"/>
  <c r="C608" i="2"/>
  <c r="G607" i="2"/>
  <c r="E607" i="2"/>
  <c r="H607" i="2"/>
  <c r="I607" i="2"/>
  <c r="D607" i="2"/>
  <c r="C607" i="2"/>
  <c r="G606" i="2"/>
  <c r="E606" i="2"/>
  <c r="H606" i="2"/>
  <c r="D606" i="2"/>
  <c r="C606" i="2"/>
  <c r="I605" i="2"/>
  <c r="H605" i="2"/>
  <c r="G605" i="2"/>
  <c r="E605" i="2"/>
  <c r="D605" i="2"/>
  <c r="C605" i="2"/>
  <c r="G604" i="2"/>
  <c r="E604" i="2"/>
  <c r="H604" i="2"/>
  <c r="D604" i="2"/>
  <c r="C604" i="2"/>
  <c r="I603" i="2"/>
  <c r="G603" i="2"/>
  <c r="E603" i="2"/>
  <c r="H603" i="2"/>
  <c r="D603" i="2"/>
  <c r="C603" i="2"/>
  <c r="H602" i="2"/>
  <c r="I602" i="2"/>
  <c r="G602" i="2"/>
  <c r="E602" i="2"/>
  <c r="D602" i="2"/>
  <c r="C602" i="2"/>
  <c r="I601" i="2"/>
  <c r="H601" i="2"/>
  <c r="G601" i="2"/>
  <c r="E601" i="2"/>
  <c r="D601" i="2"/>
  <c r="C601" i="2"/>
  <c r="I600" i="2"/>
  <c r="H600" i="2"/>
  <c r="G600" i="2"/>
  <c r="E600" i="2"/>
  <c r="D600" i="2"/>
  <c r="C600" i="2"/>
  <c r="I599" i="2"/>
  <c r="G599" i="2"/>
  <c r="E599" i="2"/>
  <c r="H599" i="2"/>
  <c r="D599" i="2"/>
  <c r="C599" i="2"/>
  <c r="H598" i="2"/>
  <c r="I598" i="2"/>
  <c r="G598" i="2"/>
  <c r="E598" i="2"/>
  <c r="D598" i="2"/>
  <c r="C598" i="2"/>
  <c r="H597" i="2"/>
  <c r="G597" i="2"/>
  <c r="E597" i="2"/>
  <c r="D597" i="2"/>
  <c r="C597" i="2"/>
  <c r="H596" i="2"/>
  <c r="G596" i="2"/>
  <c r="E596" i="2"/>
  <c r="D596" i="2"/>
  <c r="C596" i="2"/>
  <c r="G595" i="2"/>
  <c r="E595" i="2"/>
  <c r="H595" i="2"/>
  <c r="I595" i="2"/>
  <c r="D595" i="2"/>
  <c r="C595" i="2"/>
  <c r="G594" i="2"/>
  <c r="E594" i="2"/>
  <c r="D594" i="2"/>
  <c r="C594" i="2"/>
  <c r="H593" i="2"/>
  <c r="I593" i="2"/>
  <c r="G593" i="2"/>
  <c r="E593" i="2"/>
  <c r="D593" i="2"/>
  <c r="C593" i="2"/>
  <c r="I592" i="2"/>
  <c r="H592" i="2"/>
  <c r="G592" i="2"/>
  <c r="E592" i="2"/>
  <c r="D592" i="2"/>
  <c r="C592" i="2"/>
  <c r="G591" i="2"/>
  <c r="E591" i="2"/>
  <c r="H591" i="2"/>
  <c r="D591" i="2"/>
  <c r="C591" i="2"/>
  <c r="G590" i="2"/>
  <c r="E590" i="2"/>
  <c r="H590" i="2"/>
  <c r="D590" i="2"/>
  <c r="C590" i="2"/>
  <c r="H589" i="2"/>
  <c r="I589" i="2"/>
  <c r="G589" i="2"/>
  <c r="E589" i="2"/>
  <c r="D589" i="2"/>
  <c r="C589" i="2"/>
  <c r="I588" i="2"/>
  <c r="H588" i="2"/>
  <c r="G588" i="2"/>
  <c r="E588" i="2"/>
  <c r="D588" i="2"/>
  <c r="C588" i="2"/>
  <c r="G587" i="2"/>
  <c r="E587" i="2"/>
  <c r="H587" i="2"/>
  <c r="D587" i="2"/>
  <c r="C587" i="2"/>
  <c r="G586" i="2"/>
  <c r="E586" i="2"/>
  <c r="H586" i="2"/>
  <c r="D586" i="2"/>
  <c r="C586" i="2"/>
  <c r="H585" i="2"/>
  <c r="I585" i="2"/>
  <c r="G585" i="2"/>
  <c r="E585" i="2"/>
  <c r="D585" i="2"/>
  <c r="C585" i="2"/>
  <c r="I584" i="2"/>
  <c r="H584" i="2"/>
  <c r="G584" i="2"/>
  <c r="E584" i="2"/>
  <c r="D584" i="2"/>
  <c r="C584" i="2"/>
  <c r="G583" i="2"/>
  <c r="E583" i="2"/>
  <c r="H583" i="2"/>
  <c r="D583" i="2"/>
  <c r="C583" i="2"/>
  <c r="G582" i="2"/>
  <c r="E582" i="2"/>
  <c r="H582" i="2"/>
  <c r="D582" i="2"/>
  <c r="C582" i="2"/>
  <c r="H581" i="2"/>
  <c r="I581" i="2"/>
  <c r="G581" i="2"/>
  <c r="E581" i="2"/>
  <c r="D581" i="2"/>
  <c r="C581" i="2"/>
  <c r="I580" i="2"/>
  <c r="H580" i="2"/>
  <c r="G580" i="2"/>
  <c r="E580" i="2"/>
  <c r="D580" i="2"/>
  <c r="C580" i="2"/>
  <c r="G579" i="2"/>
  <c r="E579" i="2"/>
  <c r="H579" i="2"/>
  <c r="D579" i="2"/>
  <c r="C579" i="2"/>
  <c r="G578" i="2"/>
  <c r="E578" i="2"/>
  <c r="H578" i="2"/>
  <c r="D578" i="2"/>
  <c r="C578" i="2"/>
  <c r="H577" i="2"/>
  <c r="I577" i="2"/>
  <c r="G577" i="2"/>
  <c r="E577" i="2"/>
  <c r="D577" i="2"/>
  <c r="C577" i="2"/>
  <c r="I576" i="2"/>
  <c r="H576" i="2"/>
  <c r="G576" i="2"/>
  <c r="E576" i="2"/>
  <c r="D576" i="2"/>
  <c r="C576" i="2"/>
  <c r="G575" i="2"/>
  <c r="E575" i="2"/>
  <c r="H575" i="2"/>
  <c r="D575" i="2"/>
  <c r="C575" i="2"/>
  <c r="G574" i="2"/>
  <c r="E574" i="2"/>
  <c r="H574" i="2"/>
  <c r="D574" i="2"/>
  <c r="C574" i="2"/>
  <c r="H573" i="2"/>
  <c r="I573" i="2"/>
  <c r="G573" i="2"/>
  <c r="E573" i="2"/>
  <c r="D573" i="2"/>
  <c r="C573" i="2"/>
  <c r="I572" i="2"/>
  <c r="H572" i="2"/>
  <c r="G572" i="2"/>
  <c r="E572" i="2"/>
  <c r="D572" i="2"/>
  <c r="C572" i="2"/>
  <c r="G571" i="2"/>
  <c r="E571" i="2"/>
  <c r="H571" i="2"/>
  <c r="D571" i="2"/>
  <c r="C571" i="2"/>
  <c r="G570" i="2"/>
  <c r="E570" i="2"/>
  <c r="H570" i="2"/>
  <c r="D570" i="2"/>
  <c r="C570" i="2"/>
  <c r="H569" i="2"/>
  <c r="I569" i="2"/>
  <c r="G569" i="2"/>
  <c r="E569" i="2"/>
  <c r="D569" i="2"/>
  <c r="C569" i="2"/>
  <c r="I568" i="2"/>
  <c r="H568" i="2"/>
  <c r="G568" i="2"/>
  <c r="E568" i="2"/>
  <c r="D568" i="2"/>
  <c r="C568" i="2"/>
  <c r="G567" i="2"/>
  <c r="E567" i="2"/>
  <c r="H567" i="2"/>
  <c r="D567" i="2"/>
  <c r="C567" i="2"/>
  <c r="G566" i="2"/>
  <c r="E566" i="2"/>
  <c r="H566" i="2"/>
  <c r="D566" i="2"/>
  <c r="C566" i="2"/>
  <c r="H565" i="2"/>
  <c r="I565" i="2"/>
  <c r="G565" i="2"/>
  <c r="E565" i="2"/>
  <c r="D565" i="2"/>
  <c r="C565" i="2"/>
  <c r="I564" i="2"/>
  <c r="H564" i="2"/>
  <c r="G564" i="2"/>
  <c r="E564" i="2"/>
  <c r="D564" i="2"/>
  <c r="C564" i="2"/>
  <c r="G563" i="2"/>
  <c r="E563" i="2"/>
  <c r="H563" i="2"/>
  <c r="D563" i="2"/>
  <c r="C563" i="2"/>
  <c r="G562" i="2"/>
  <c r="E562" i="2"/>
  <c r="H562" i="2"/>
  <c r="D562" i="2"/>
  <c r="C562" i="2"/>
  <c r="H561" i="2"/>
  <c r="I561" i="2"/>
  <c r="G561" i="2"/>
  <c r="E561" i="2"/>
  <c r="D561" i="2"/>
  <c r="C561" i="2"/>
  <c r="I560" i="2"/>
  <c r="H560" i="2"/>
  <c r="G560" i="2"/>
  <c r="E560" i="2"/>
  <c r="D560" i="2"/>
  <c r="C560" i="2"/>
  <c r="G559" i="2"/>
  <c r="E559" i="2"/>
  <c r="H559" i="2"/>
  <c r="D559" i="2"/>
  <c r="C559" i="2"/>
  <c r="G558" i="2"/>
  <c r="E558" i="2"/>
  <c r="H558" i="2"/>
  <c r="D558" i="2"/>
  <c r="C558" i="2"/>
  <c r="H557" i="2"/>
  <c r="I557" i="2"/>
  <c r="G557" i="2"/>
  <c r="E557" i="2"/>
  <c r="D557" i="2"/>
  <c r="C557" i="2"/>
  <c r="I556" i="2"/>
  <c r="H556" i="2"/>
  <c r="G556" i="2"/>
  <c r="E556" i="2"/>
  <c r="D556" i="2"/>
  <c r="C556" i="2"/>
  <c r="G555" i="2"/>
  <c r="E555" i="2"/>
  <c r="H555" i="2"/>
  <c r="D555" i="2"/>
  <c r="C555" i="2"/>
  <c r="G554" i="2"/>
  <c r="E554" i="2"/>
  <c r="H554" i="2"/>
  <c r="D554" i="2"/>
  <c r="C554" i="2"/>
  <c r="H553" i="2"/>
  <c r="I553" i="2"/>
  <c r="G553" i="2"/>
  <c r="E553" i="2"/>
  <c r="D553" i="2"/>
  <c r="C553" i="2"/>
  <c r="I552" i="2"/>
  <c r="H552" i="2"/>
  <c r="G552" i="2"/>
  <c r="E552" i="2"/>
  <c r="D552" i="2"/>
  <c r="C552" i="2"/>
  <c r="G551" i="2"/>
  <c r="E551" i="2"/>
  <c r="H551" i="2"/>
  <c r="D551" i="2"/>
  <c r="C551" i="2"/>
  <c r="G550" i="2"/>
  <c r="E550" i="2"/>
  <c r="H550" i="2"/>
  <c r="D550" i="2"/>
  <c r="C550" i="2"/>
  <c r="H549" i="2"/>
  <c r="I549" i="2"/>
  <c r="G549" i="2"/>
  <c r="E549" i="2"/>
  <c r="D549" i="2"/>
  <c r="C549" i="2"/>
  <c r="I548" i="2"/>
  <c r="H548" i="2"/>
  <c r="G548" i="2"/>
  <c r="E548" i="2"/>
  <c r="D548" i="2"/>
  <c r="C548" i="2"/>
  <c r="G547" i="2"/>
  <c r="E547" i="2"/>
  <c r="H547" i="2"/>
  <c r="D547" i="2"/>
  <c r="C547" i="2"/>
  <c r="G546" i="2"/>
  <c r="E546" i="2"/>
  <c r="H546" i="2"/>
  <c r="D546" i="2"/>
  <c r="C546" i="2"/>
  <c r="H545" i="2"/>
  <c r="I545" i="2"/>
  <c r="G545" i="2"/>
  <c r="E545" i="2"/>
  <c r="D545" i="2"/>
  <c r="C545" i="2"/>
  <c r="I544" i="2"/>
  <c r="H544" i="2"/>
  <c r="G544" i="2"/>
  <c r="E544" i="2"/>
  <c r="D544" i="2"/>
  <c r="C544" i="2"/>
  <c r="G543" i="2"/>
  <c r="E543" i="2"/>
  <c r="H543" i="2"/>
  <c r="D543" i="2"/>
  <c r="C543" i="2"/>
  <c r="G542" i="2"/>
  <c r="E542" i="2"/>
  <c r="H542" i="2"/>
  <c r="D542" i="2"/>
  <c r="C542" i="2"/>
  <c r="H541" i="2"/>
  <c r="I541" i="2"/>
  <c r="G541" i="2"/>
  <c r="E541" i="2"/>
  <c r="D541" i="2"/>
  <c r="C541" i="2"/>
  <c r="I540" i="2"/>
  <c r="H540" i="2"/>
  <c r="G540" i="2"/>
  <c r="E540" i="2"/>
  <c r="D540" i="2"/>
  <c r="C540" i="2"/>
  <c r="G539" i="2"/>
  <c r="E539" i="2"/>
  <c r="H539" i="2"/>
  <c r="D539" i="2"/>
  <c r="C539" i="2"/>
  <c r="G538" i="2"/>
  <c r="E538" i="2"/>
  <c r="H538" i="2"/>
  <c r="D538" i="2"/>
  <c r="C538" i="2"/>
  <c r="H537" i="2"/>
  <c r="I537" i="2"/>
  <c r="G537" i="2"/>
  <c r="E537" i="2"/>
  <c r="D537" i="2"/>
  <c r="C537" i="2"/>
  <c r="I536" i="2"/>
  <c r="H536" i="2"/>
  <c r="G536" i="2"/>
  <c r="E536" i="2"/>
  <c r="D536" i="2"/>
  <c r="C536" i="2"/>
  <c r="G535" i="2"/>
  <c r="E535" i="2"/>
  <c r="H535" i="2"/>
  <c r="D535" i="2"/>
  <c r="C535" i="2"/>
  <c r="G534" i="2"/>
  <c r="E534" i="2"/>
  <c r="H534" i="2"/>
  <c r="D534" i="2"/>
  <c r="C534" i="2"/>
  <c r="H533" i="2"/>
  <c r="I533" i="2"/>
  <c r="G533" i="2"/>
  <c r="E533" i="2"/>
  <c r="D533" i="2"/>
  <c r="C533" i="2"/>
  <c r="I532" i="2"/>
  <c r="H532" i="2"/>
  <c r="G532" i="2"/>
  <c r="E532" i="2"/>
  <c r="D532" i="2"/>
  <c r="C532" i="2"/>
  <c r="G531" i="2"/>
  <c r="E531" i="2"/>
  <c r="H531" i="2"/>
  <c r="D531" i="2"/>
  <c r="C531" i="2"/>
  <c r="G530" i="2"/>
  <c r="E530" i="2"/>
  <c r="H530" i="2"/>
  <c r="D530" i="2"/>
  <c r="C530" i="2"/>
  <c r="H529" i="2"/>
  <c r="I529" i="2"/>
  <c r="G529" i="2"/>
  <c r="E529" i="2"/>
  <c r="D529" i="2"/>
  <c r="C529" i="2"/>
  <c r="I528" i="2"/>
  <c r="H528" i="2"/>
  <c r="G528" i="2"/>
  <c r="E528" i="2"/>
  <c r="D528" i="2"/>
  <c r="C528" i="2"/>
  <c r="G527" i="2"/>
  <c r="E527" i="2"/>
  <c r="H527" i="2"/>
  <c r="D527" i="2"/>
  <c r="C527" i="2"/>
  <c r="G526" i="2"/>
  <c r="E526" i="2"/>
  <c r="H526" i="2"/>
  <c r="D526" i="2"/>
  <c r="C526" i="2"/>
  <c r="H525" i="2"/>
  <c r="I525" i="2"/>
  <c r="G525" i="2"/>
  <c r="E525" i="2"/>
  <c r="D525" i="2"/>
  <c r="C525" i="2"/>
  <c r="I524" i="2"/>
  <c r="H524" i="2"/>
  <c r="G524" i="2"/>
  <c r="E524" i="2"/>
  <c r="D524" i="2"/>
  <c r="C524" i="2"/>
  <c r="G523" i="2"/>
  <c r="E523" i="2"/>
  <c r="H523" i="2"/>
  <c r="D523" i="2"/>
  <c r="C523" i="2"/>
  <c r="G522" i="2"/>
  <c r="E522" i="2"/>
  <c r="H522" i="2"/>
  <c r="D522" i="2"/>
  <c r="C522" i="2"/>
  <c r="H521" i="2"/>
  <c r="I521" i="2"/>
  <c r="G521" i="2"/>
  <c r="E521" i="2"/>
  <c r="D521" i="2"/>
  <c r="C521" i="2"/>
  <c r="I520" i="2"/>
  <c r="H520" i="2"/>
  <c r="G520" i="2"/>
  <c r="E520" i="2"/>
  <c r="D520" i="2"/>
  <c r="C520" i="2"/>
  <c r="G519" i="2"/>
  <c r="E519" i="2"/>
  <c r="H519" i="2"/>
  <c r="D519" i="2"/>
  <c r="C519" i="2"/>
  <c r="G518" i="2"/>
  <c r="E518" i="2"/>
  <c r="H518" i="2"/>
  <c r="D518" i="2"/>
  <c r="C518" i="2"/>
  <c r="H517" i="2"/>
  <c r="I517" i="2"/>
  <c r="G517" i="2"/>
  <c r="E517" i="2"/>
  <c r="D517" i="2"/>
  <c r="C517" i="2"/>
  <c r="I516" i="2"/>
  <c r="H516" i="2"/>
  <c r="G516" i="2"/>
  <c r="E516" i="2"/>
  <c r="D516" i="2"/>
  <c r="C516" i="2"/>
  <c r="G515" i="2"/>
  <c r="E515" i="2"/>
  <c r="H515" i="2"/>
  <c r="D515" i="2"/>
  <c r="C515" i="2"/>
  <c r="G514" i="2"/>
  <c r="E514" i="2"/>
  <c r="H514" i="2"/>
  <c r="D514" i="2"/>
  <c r="C514" i="2"/>
  <c r="H513" i="2"/>
  <c r="I513" i="2"/>
  <c r="G513" i="2"/>
  <c r="E513" i="2"/>
  <c r="D513" i="2"/>
  <c r="C513" i="2"/>
  <c r="I512" i="2"/>
  <c r="H512" i="2"/>
  <c r="G512" i="2"/>
  <c r="E512" i="2"/>
  <c r="D512" i="2"/>
  <c r="C512" i="2"/>
  <c r="G511" i="2"/>
  <c r="E511" i="2"/>
  <c r="H511" i="2"/>
  <c r="D511" i="2"/>
  <c r="C511" i="2"/>
  <c r="G510" i="2"/>
  <c r="E510" i="2"/>
  <c r="H510" i="2"/>
  <c r="D510" i="2"/>
  <c r="C510" i="2"/>
  <c r="H509" i="2"/>
  <c r="I509" i="2"/>
  <c r="G509" i="2"/>
  <c r="E509" i="2"/>
  <c r="D509" i="2"/>
  <c r="C509" i="2"/>
  <c r="I508" i="2"/>
  <c r="H508" i="2"/>
  <c r="G508" i="2"/>
  <c r="E508" i="2"/>
  <c r="D508" i="2"/>
  <c r="C508" i="2"/>
  <c r="G507" i="2"/>
  <c r="E507" i="2"/>
  <c r="H507" i="2"/>
  <c r="D507" i="2"/>
  <c r="C507" i="2"/>
  <c r="G506" i="2"/>
  <c r="E506" i="2"/>
  <c r="H506" i="2"/>
  <c r="D506" i="2"/>
  <c r="C506" i="2"/>
  <c r="H505" i="2"/>
  <c r="I505" i="2"/>
  <c r="G505" i="2"/>
  <c r="E505" i="2"/>
  <c r="D505" i="2"/>
  <c r="C505" i="2"/>
  <c r="I504" i="2"/>
  <c r="H504" i="2"/>
  <c r="G504" i="2"/>
  <c r="E504" i="2"/>
  <c r="D504" i="2"/>
  <c r="C504" i="2"/>
  <c r="G503" i="2"/>
  <c r="E503" i="2"/>
  <c r="H503" i="2"/>
  <c r="D503" i="2"/>
  <c r="C503" i="2"/>
  <c r="G502" i="2"/>
  <c r="E502" i="2"/>
  <c r="H502" i="2"/>
  <c r="D502" i="2"/>
  <c r="C502" i="2"/>
  <c r="H501" i="2"/>
  <c r="I501" i="2"/>
  <c r="G501" i="2"/>
  <c r="E501" i="2"/>
  <c r="D501" i="2"/>
  <c r="C501" i="2"/>
  <c r="I500" i="2"/>
  <c r="H500" i="2"/>
  <c r="G500" i="2"/>
  <c r="E500" i="2"/>
  <c r="D500" i="2"/>
  <c r="C500" i="2"/>
  <c r="G499" i="2"/>
  <c r="E499" i="2"/>
  <c r="H499" i="2"/>
  <c r="D499" i="2"/>
  <c r="C499" i="2"/>
  <c r="G498" i="2"/>
  <c r="E498" i="2"/>
  <c r="H498" i="2"/>
  <c r="D498" i="2"/>
  <c r="C498" i="2"/>
  <c r="H497" i="2"/>
  <c r="I497" i="2"/>
  <c r="G497" i="2"/>
  <c r="E497" i="2"/>
  <c r="D497" i="2"/>
  <c r="C497" i="2"/>
  <c r="I496" i="2"/>
  <c r="H496" i="2"/>
  <c r="G496" i="2"/>
  <c r="E496" i="2"/>
  <c r="D496" i="2"/>
  <c r="C496" i="2"/>
  <c r="G495" i="2"/>
  <c r="E495" i="2"/>
  <c r="H495" i="2"/>
  <c r="D495" i="2"/>
  <c r="C495" i="2"/>
  <c r="G494" i="2"/>
  <c r="E494" i="2"/>
  <c r="H494" i="2"/>
  <c r="D494" i="2"/>
  <c r="C494" i="2"/>
  <c r="H493" i="2"/>
  <c r="I493" i="2"/>
  <c r="G493" i="2"/>
  <c r="E493" i="2"/>
  <c r="D493" i="2"/>
  <c r="C493" i="2"/>
  <c r="I492" i="2"/>
  <c r="H492" i="2"/>
  <c r="G492" i="2"/>
  <c r="E492" i="2"/>
  <c r="D492" i="2"/>
  <c r="C492" i="2"/>
  <c r="G491" i="2"/>
  <c r="E491" i="2"/>
  <c r="H491" i="2"/>
  <c r="D491" i="2"/>
  <c r="C491" i="2"/>
  <c r="G490" i="2"/>
  <c r="E490" i="2"/>
  <c r="H490" i="2"/>
  <c r="D490" i="2"/>
  <c r="C490" i="2"/>
  <c r="H489" i="2"/>
  <c r="I489" i="2"/>
  <c r="G489" i="2"/>
  <c r="E489" i="2"/>
  <c r="D489" i="2"/>
  <c r="C489" i="2"/>
  <c r="I488" i="2"/>
  <c r="H488" i="2"/>
  <c r="G488" i="2"/>
  <c r="E488" i="2"/>
  <c r="D488" i="2"/>
  <c r="C488" i="2"/>
  <c r="G487" i="2"/>
  <c r="E487" i="2"/>
  <c r="H487" i="2"/>
  <c r="D487" i="2"/>
  <c r="C487" i="2"/>
  <c r="G486" i="2"/>
  <c r="E486" i="2"/>
  <c r="H486" i="2"/>
  <c r="I486" i="2"/>
  <c r="D486" i="2"/>
  <c r="C486" i="2"/>
  <c r="H485" i="2"/>
  <c r="G485" i="2"/>
  <c r="E485" i="2"/>
  <c r="D485" i="2"/>
  <c r="C485" i="2"/>
  <c r="I484" i="2"/>
  <c r="H484" i="2"/>
  <c r="G484" i="2"/>
  <c r="E484" i="2"/>
  <c r="D484" i="2"/>
  <c r="C484" i="2"/>
  <c r="G483" i="2"/>
  <c r="E483" i="2"/>
  <c r="H483" i="2"/>
  <c r="D483" i="2"/>
  <c r="C483" i="2"/>
  <c r="G482" i="2"/>
  <c r="E482" i="2"/>
  <c r="H482" i="2"/>
  <c r="I482" i="2"/>
  <c r="D482" i="2"/>
  <c r="C482" i="2"/>
  <c r="H481" i="2"/>
  <c r="G481" i="2"/>
  <c r="E481" i="2"/>
  <c r="D481" i="2"/>
  <c r="C481" i="2"/>
  <c r="I480" i="2"/>
  <c r="H480" i="2"/>
  <c r="G480" i="2"/>
  <c r="E480" i="2"/>
  <c r="D480" i="2"/>
  <c r="C480" i="2"/>
  <c r="G479" i="2"/>
  <c r="E479" i="2"/>
  <c r="H479" i="2"/>
  <c r="I479" i="2"/>
  <c r="D479" i="2"/>
  <c r="C479" i="2"/>
  <c r="G478" i="2"/>
  <c r="E478" i="2"/>
  <c r="H478" i="2"/>
  <c r="I478" i="2"/>
  <c r="D478" i="2"/>
  <c r="C478" i="2"/>
  <c r="H477" i="2"/>
  <c r="I477" i="2"/>
  <c r="G477" i="2"/>
  <c r="E477" i="2"/>
  <c r="D477" i="2"/>
  <c r="C477" i="2"/>
  <c r="I476" i="2"/>
  <c r="H476" i="2"/>
  <c r="G476" i="2"/>
  <c r="E476" i="2"/>
  <c r="D476" i="2"/>
  <c r="C476" i="2"/>
  <c r="I475" i="2"/>
  <c r="G475" i="2"/>
  <c r="E475" i="2"/>
  <c r="H475" i="2"/>
  <c r="D475" i="2"/>
  <c r="C475" i="2"/>
  <c r="G474" i="2"/>
  <c r="E474" i="2"/>
  <c r="H474" i="2"/>
  <c r="I474" i="2"/>
  <c r="D474" i="2"/>
  <c r="C474" i="2"/>
  <c r="H473" i="2"/>
  <c r="I473" i="2"/>
  <c r="G473" i="2"/>
  <c r="E473" i="2"/>
  <c r="D473" i="2"/>
  <c r="C473" i="2"/>
  <c r="H472" i="2"/>
  <c r="I472" i="2"/>
  <c r="G472" i="2"/>
  <c r="E472" i="2"/>
  <c r="D472" i="2"/>
  <c r="C472" i="2"/>
  <c r="G471" i="2"/>
  <c r="E471" i="2"/>
  <c r="H471" i="2"/>
  <c r="I471" i="2"/>
  <c r="D471" i="2"/>
  <c r="C471" i="2"/>
  <c r="G470" i="2"/>
  <c r="E470" i="2"/>
  <c r="H470" i="2"/>
  <c r="I470" i="2"/>
  <c r="D470" i="2"/>
  <c r="C470" i="2"/>
  <c r="H469" i="2"/>
  <c r="I469" i="2"/>
  <c r="G469" i="2"/>
  <c r="E469" i="2"/>
  <c r="D469" i="2"/>
  <c r="C469" i="2"/>
  <c r="H468" i="2"/>
  <c r="G468" i="2"/>
  <c r="E468" i="2"/>
  <c r="D468" i="2"/>
  <c r="C468" i="2"/>
  <c r="I467" i="2"/>
  <c r="G467" i="2"/>
  <c r="E467" i="2"/>
  <c r="H467" i="2"/>
  <c r="D467" i="2"/>
  <c r="C467" i="2"/>
  <c r="G466" i="2"/>
  <c r="E466" i="2"/>
  <c r="H466" i="2"/>
  <c r="I466" i="2"/>
  <c r="D466" i="2"/>
  <c r="C466" i="2"/>
  <c r="H465" i="2"/>
  <c r="I465" i="2"/>
  <c r="G465" i="2"/>
  <c r="E465" i="2"/>
  <c r="D465" i="2"/>
  <c r="C465" i="2"/>
  <c r="H464" i="2"/>
  <c r="I464" i="2"/>
  <c r="G464" i="2"/>
  <c r="E464" i="2"/>
  <c r="D464" i="2"/>
  <c r="C464" i="2"/>
  <c r="G463" i="2"/>
  <c r="E463" i="2"/>
  <c r="H463" i="2"/>
  <c r="I463" i="2"/>
  <c r="D463" i="2"/>
  <c r="C463" i="2"/>
  <c r="G462" i="2"/>
  <c r="E462" i="2"/>
  <c r="H462" i="2"/>
  <c r="I462" i="2"/>
  <c r="D462" i="2"/>
  <c r="C462" i="2"/>
  <c r="H461" i="2"/>
  <c r="I461" i="2"/>
  <c r="G461" i="2"/>
  <c r="E461" i="2"/>
  <c r="D461" i="2"/>
  <c r="C461" i="2"/>
  <c r="H460" i="2"/>
  <c r="G460" i="2"/>
  <c r="E460" i="2"/>
  <c r="D460" i="2"/>
  <c r="C460" i="2"/>
  <c r="I459" i="2"/>
  <c r="G459" i="2"/>
  <c r="E459" i="2"/>
  <c r="H459" i="2"/>
  <c r="D459" i="2"/>
  <c r="C459" i="2"/>
  <c r="G458" i="2"/>
  <c r="E458" i="2"/>
  <c r="H458" i="2"/>
  <c r="I458" i="2"/>
  <c r="D458" i="2"/>
  <c r="C458" i="2"/>
  <c r="H457" i="2"/>
  <c r="I457" i="2"/>
  <c r="G457" i="2"/>
  <c r="E457" i="2"/>
  <c r="D457" i="2"/>
  <c r="C457" i="2"/>
  <c r="H456" i="2"/>
  <c r="I456" i="2"/>
  <c r="G456" i="2"/>
  <c r="E456" i="2"/>
  <c r="D456" i="2"/>
  <c r="C456" i="2"/>
  <c r="G455" i="2"/>
  <c r="E455" i="2"/>
  <c r="H455" i="2"/>
  <c r="I455" i="2"/>
  <c r="D455" i="2"/>
  <c r="C455" i="2"/>
  <c r="G454" i="2"/>
  <c r="E454" i="2"/>
  <c r="H454" i="2"/>
  <c r="I454" i="2"/>
  <c r="D454" i="2"/>
  <c r="C454" i="2"/>
  <c r="H453" i="2"/>
  <c r="I453" i="2"/>
  <c r="G453" i="2"/>
  <c r="E453" i="2"/>
  <c r="D453" i="2"/>
  <c r="C453" i="2"/>
  <c r="H452" i="2"/>
  <c r="G452" i="2"/>
  <c r="E452" i="2"/>
  <c r="D452" i="2"/>
  <c r="C452" i="2"/>
  <c r="I451" i="2"/>
  <c r="G451" i="2"/>
  <c r="E451" i="2"/>
  <c r="H451" i="2"/>
  <c r="D451" i="2"/>
  <c r="C451" i="2"/>
  <c r="G450" i="2"/>
  <c r="E450" i="2"/>
  <c r="H450" i="2"/>
  <c r="I450" i="2"/>
  <c r="D450" i="2"/>
  <c r="C450" i="2"/>
  <c r="H449" i="2"/>
  <c r="I449" i="2"/>
  <c r="G449" i="2"/>
  <c r="E449" i="2"/>
  <c r="D449" i="2"/>
  <c r="C449" i="2"/>
  <c r="H448" i="2"/>
  <c r="I448" i="2"/>
  <c r="G448" i="2"/>
  <c r="E448" i="2"/>
  <c r="D448" i="2"/>
  <c r="C448" i="2"/>
  <c r="G447" i="2"/>
  <c r="E447" i="2"/>
  <c r="H447" i="2"/>
  <c r="I447" i="2"/>
  <c r="D447" i="2"/>
  <c r="C447" i="2"/>
  <c r="G446" i="2"/>
  <c r="E446" i="2"/>
  <c r="H446" i="2"/>
  <c r="I446" i="2"/>
  <c r="D446" i="2"/>
  <c r="C446" i="2"/>
  <c r="H445" i="2"/>
  <c r="I445" i="2"/>
  <c r="G445" i="2"/>
  <c r="E445" i="2"/>
  <c r="D445" i="2"/>
  <c r="C445" i="2"/>
  <c r="H444" i="2"/>
  <c r="G444" i="2"/>
  <c r="E444" i="2"/>
  <c r="D444" i="2"/>
  <c r="C444" i="2"/>
  <c r="I443" i="2"/>
  <c r="G443" i="2"/>
  <c r="E443" i="2"/>
  <c r="H443" i="2"/>
  <c r="D443" i="2"/>
  <c r="C443" i="2"/>
  <c r="G442" i="2"/>
  <c r="E442" i="2"/>
  <c r="H442" i="2"/>
  <c r="I442" i="2"/>
  <c r="D442" i="2"/>
  <c r="C442" i="2"/>
  <c r="H441" i="2"/>
  <c r="I441" i="2"/>
  <c r="G441" i="2"/>
  <c r="E441" i="2"/>
  <c r="D441" i="2"/>
  <c r="C441" i="2"/>
  <c r="H440" i="2"/>
  <c r="I440" i="2"/>
  <c r="G440" i="2"/>
  <c r="E440" i="2"/>
  <c r="D440" i="2"/>
  <c r="C440" i="2"/>
  <c r="G439" i="2"/>
  <c r="E439" i="2"/>
  <c r="H439" i="2"/>
  <c r="I439" i="2"/>
  <c r="D439" i="2"/>
  <c r="C439" i="2"/>
  <c r="G438" i="2"/>
  <c r="E438" i="2"/>
  <c r="H438" i="2"/>
  <c r="I438" i="2"/>
  <c r="D438" i="2"/>
  <c r="C438" i="2"/>
  <c r="H437" i="2"/>
  <c r="I437" i="2"/>
  <c r="G437" i="2"/>
  <c r="E437" i="2"/>
  <c r="D437" i="2"/>
  <c r="C437" i="2"/>
  <c r="H436" i="2"/>
  <c r="G436" i="2"/>
  <c r="E436" i="2"/>
  <c r="D436" i="2"/>
  <c r="C436" i="2"/>
  <c r="I435" i="2"/>
  <c r="G435" i="2"/>
  <c r="E435" i="2"/>
  <c r="H435" i="2"/>
  <c r="D435" i="2"/>
  <c r="C435" i="2"/>
  <c r="G434" i="2"/>
  <c r="E434" i="2"/>
  <c r="H434" i="2"/>
  <c r="I434" i="2"/>
  <c r="D434" i="2"/>
  <c r="C434" i="2"/>
  <c r="H433" i="2"/>
  <c r="I433" i="2"/>
  <c r="G433" i="2"/>
  <c r="E433" i="2"/>
  <c r="D433" i="2"/>
  <c r="C433" i="2"/>
  <c r="H432" i="2"/>
  <c r="I432" i="2"/>
  <c r="G432" i="2"/>
  <c r="E432" i="2"/>
  <c r="D432" i="2"/>
  <c r="C432" i="2"/>
  <c r="G431" i="2"/>
  <c r="E431" i="2"/>
  <c r="H431" i="2"/>
  <c r="I431" i="2"/>
  <c r="D431" i="2"/>
  <c r="C431" i="2"/>
  <c r="G430" i="2"/>
  <c r="E430" i="2"/>
  <c r="H430" i="2"/>
  <c r="I430" i="2"/>
  <c r="D430" i="2"/>
  <c r="C430" i="2"/>
  <c r="H429" i="2"/>
  <c r="I429" i="2"/>
  <c r="G429" i="2"/>
  <c r="E429" i="2"/>
  <c r="D429" i="2"/>
  <c r="C429" i="2"/>
  <c r="H428" i="2"/>
  <c r="G428" i="2"/>
  <c r="E428" i="2"/>
  <c r="D428" i="2"/>
  <c r="C428" i="2"/>
  <c r="I427" i="2"/>
  <c r="G427" i="2"/>
  <c r="E427" i="2"/>
  <c r="H427" i="2"/>
  <c r="D427" i="2"/>
  <c r="C427" i="2"/>
  <c r="G426" i="2"/>
  <c r="E426" i="2"/>
  <c r="H426" i="2"/>
  <c r="I426" i="2"/>
  <c r="D426" i="2"/>
  <c r="C426" i="2"/>
  <c r="H425" i="2"/>
  <c r="I425" i="2"/>
  <c r="G425" i="2"/>
  <c r="E425" i="2"/>
  <c r="D425" i="2"/>
  <c r="C425" i="2"/>
  <c r="H424" i="2"/>
  <c r="I424" i="2"/>
  <c r="G424" i="2"/>
  <c r="E424" i="2"/>
  <c r="D424" i="2"/>
  <c r="C424" i="2"/>
  <c r="G423" i="2"/>
  <c r="E423" i="2"/>
  <c r="H423" i="2"/>
  <c r="I423" i="2"/>
  <c r="D423" i="2"/>
  <c r="C423" i="2"/>
  <c r="G422" i="2"/>
  <c r="E422" i="2"/>
  <c r="H422" i="2"/>
  <c r="I422" i="2"/>
  <c r="D422" i="2"/>
  <c r="C422" i="2"/>
  <c r="H421" i="2"/>
  <c r="I421" i="2"/>
  <c r="G421" i="2"/>
  <c r="E421" i="2"/>
  <c r="D421" i="2"/>
  <c r="C421" i="2"/>
  <c r="H420" i="2"/>
  <c r="G420" i="2"/>
  <c r="E420" i="2"/>
  <c r="D420" i="2"/>
  <c r="C420" i="2"/>
  <c r="I419" i="2"/>
  <c r="G419" i="2"/>
  <c r="E419" i="2"/>
  <c r="H419" i="2"/>
  <c r="D419" i="2"/>
  <c r="C419" i="2"/>
  <c r="G418" i="2"/>
  <c r="E418" i="2"/>
  <c r="H418" i="2"/>
  <c r="I418" i="2"/>
  <c r="D418" i="2"/>
  <c r="C418" i="2"/>
  <c r="H417" i="2"/>
  <c r="I417" i="2"/>
  <c r="G417" i="2"/>
  <c r="E417" i="2"/>
  <c r="D417" i="2"/>
  <c r="C417" i="2"/>
  <c r="H416" i="2"/>
  <c r="I416" i="2"/>
  <c r="G416" i="2"/>
  <c r="E416" i="2"/>
  <c r="D416" i="2"/>
  <c r="C416" i="2"/>
  <c r="G415" i="2"/>
  <c r="E415" i="2"/>
  <c r="H415" i="2"/>
  <c r="I415" i="2"/>
  <c r="D415" i="2"/>
  <c r="C415" i="2"/>
  <c r="G414" i="2"/>
  <c r="E414" i="2"/>
  <c r="H414" i="2"/>
  <c r="I414" i="2"/>
  <c r="D414" i="2"/>
  <c r="C414" i="2"/>
  <c r="H413" i="2"/>
  <c r="I413" i="2"/>
  <c r="G413" i="2"/>
  <c r="E413" i="2"/>
  <c r="D413" i="2"/>
  <c r="C413" i="2"/>
  <c r="H412" i="2"/>
  <c r="G412" i="2"/>
  <c r="E412" i="2"/>
  <c r="D412" i="2"/>
  <c r="C412" i="2"/>
  <c r="I411" i="2"/>
  <c r="G411" i="2"/>
  <c r="E411" i="2"/>
  <c r="H411" i="2"/>
  <c r="D411" i="2"/>
  <c r="C411" i="2"/>
  <c r="G410" i="2"/>
  <c r="E410" i="2"/>
  <c r="H410" i="2"/>
  <c r="I410" i="2"/>
  <c r="D410" i="2"/>
  <c r="C410" i="2"/>
  <c r="H409" i="2"/>
  <c r="I409" i="2"/>
  <c r="G409" i="2"/>
  <c r="E409" i="2"/>
  <c r="D409" i="2"/>
  <c r="C409" i="2"/>
  <c r="H408" i="2"/>
  <c r="I408" i="2"/>
  <c r="G408" i="2"/>
  <c r="E408" i="2"/>
  <c r="D408" i="2"/>
  <c r="C408" i="2"/>
  <c r="G407" i="2"/>
  <c r="E407" i="2"/>
  <c r="H407" i="2"/>
  <c r="I407" i="2"/>
  <c r="D407" i="2"/>
  <c r="C407" i="2"/>
  <c r="G406" i="2"/>
  <c r="E406" i="2"/>
  <c r="H406" i="2"/>
  <c r="I406" i="2"/>
  <c r="D406" i="2"/>
  <c r="C406" i="2"/>
  <c r="H405" i="2"/>
  <c r="I405" i="2"/>
  <c r="G405" i="2"/>
  <c r="E405" i="2"/>
  <c r="D405" i="2"/>
  <c r="C405" i="2"/>
  <c r="H404" i="2"/>
  <c r="G404" i="2"/>
  <c r="E404" i="2"/>
  <c r="D404" i="2"/>
  <c r="C404" i="2"/>
  <c r="I403" i="2"/>
  <c r="G403" i="2"/>
  <c r="E403" i="2"/>
  <c r="H403" i="2"/>
  <c r="D403" i="2"/>
  <c r="C403" i="2"/>
  <c r="G402" i="2"/>
  <c r="E402" i="2"/>
  <c r="H402" i="2"/>
  <c r="I402" i="2"/>
  <c r="D402" i="2"/>
  <c r="C402" i="2"/>
  <c r="H401" i="2"/>
  <c r="I401" i="2"/>
  <c r="G401" i="2"/>
  <c r="E401" i="2"/>
  <c r="D401" i="2"/>
  <c r="C401" i="2"/>
  <c r="H400" i="2"/>
  <c r="I400" i="2"/>
  <c r="G400" i="2"/>
  <c r="E400" i="2"/>
  <c r="D400" i="2"/>
  <c r="C400" i="2"/>
  <c r="G399" i="2"/>
  <c r="E399" i="2"/>
  <c r="H399" i="2"/>
  <c r="I399" i="2"/>
  <c r="D399" i="2"/>
  <c r="C399" i="2"/>
  <c r="G398" i="2"/>
  <c r="E398" i="2"/>
  <c r="H398" i="2"/>
  <c r="I398" i="2"/>
  <c r="D398" i="2"/>
  <c r="C398" i="2"/>
  <c r="H397" i="2"/>
  <c r="I397" i="2"/>
  <c r="G397" i="2"/>
  <c r="E397" i="2"/>
  <c r="D397" i="2"/>
  <c r="C397" i="2"/>
  <c r="H396" i="2"/>
  <c r="G396" i="2"/>
  <c r="E396" i="2"/>
  <c r="D396" i="2"/>
  <c r="C396" i="2"/>
  <c r="I395" i="2"/>
  <c r="G395" i="2"/>
  <c r="E395" i="2"/>
  <c r="H395" i="2"/>
  <c r="D395" i="2"/>
  <c r="C395" i="2"/>
  <c r="G394" i="2"/>
  <c r="E394" i="2"/>
  <c r="H394" i="2"/>
  <c r="I394" i="2"/>
  <c r="D394" i="2"/>
  <c r="C394" i="2"/>
  <c r="H393" i="2"/>
  <c r="I393" i="2"/>
  <c r="G393" i="2"/>
  <c r="E393" i="2"/>
  <c r="D393" i="2"/>
  <c r="C393" i="2"/>
  <c r="H392" i="2"/>
  <c r="I392" i="2"/>
  <c r="G392" i="2"/>
  <c r="E392" i="2"/>
  <c r="D392" i="2"/>
  <c r="C392" i="2"/>
  <c r="G391" i="2"/>
  <c r="E391" i="2"/>
  <c r="H391" i="2"/>
  <c r="I391" i="2"/>
  <c r="D391" i="2"/>
  <c r="C391" i="2"/>
  <c r="G390" i="2"/>
  <c r="E390" i="2"/>
  <c r="H390" i="2"/>
  <c r="I390" i="2"/>
  <c r="D390" i="2"/>
  <c r="C390" i="2"/>
  <c r="H389" i="2"/>
  <c r="I389" i="2"/>
  <c r="G389" i="2"/>
  <c r="E389" i="2"/>
  <c r="D389" i="2"/>
  <c r="C389" i="2"/>
  <c r="H388" i="2"/>
  <c r="G388" i="2"/>
  <c r="E388" i="2"/>
  <c r="D388" i="2"/>
  <c r="C388" i="2"/>
  <c r="I387" i="2"/>
  <c r="G387" i="2"/>
  <c r="E387" i="2"/>
  <c r="H387" i="2"/>
  <c r="D387" i="2"/>
  <c r="C387" i="2"/>
  <c r="G386" i="2"/>
  <c r="E386" i="2"/>
  <c r="H386" i="2"/>
  <c r="I386" i="2"/>
  <c r="D386" i="2"/>
  <c r="C386" i="2"/>
  <c r="H385" i="2"/>
  <c r="I385" i="2"/>
  <c r="G385" i="2"/>
  <c r="E385" i="2"/>
  <c r="D385" i="2"/>
  <c r="C385" i="2"/>
  <c r="H384" i="2"/>
  <c r="I384" i="2"/>
  <c r="G384" i="2"/>
  <c r="E384" i="2"/>
  <c r="D384" i="2"/>
  <c r="C384" i="2"/>
  <c r="G383" i="2"/>
  <c r="E383" i="2"/>
  <c r="H383" i="2"/>
  <c r="I383" i="2"/>
  <c r="D383" i="2"/>
  <c r="C383" i="2"/>
  <c r="G382" i="2"/>
  <c r="E382" i="2"/>
  <c r="H382" i="2"/>
  <c r="I382" i="2"/>
  <c r="D382" i="2"/>
  <c r="C382" i="2"/>
  <c r="H381" i="2"/>
  <c r="I381" i="2"/>
  <c r="G381" i="2"/>
  <c r="E381" i="2"/>
  <c r="D381" i="2"/>
  <c r="C381" i="2"/>
  <c r="H380" i="2"/>
  <c r="G380" i="2"/>
  <c r="E380" i="2"/>
  <c r="D380" i="2"/>
  <c r="C380" i="2"/>
  <c r="I379" i="2"/>
  <c r="G379" i="2"/>
  <c r="E379" i="2"/>
  <c r="H379" i="2"/>
  <c r="D379" i="2"/>
  <c r="C379" i="2"/>
  <c r="G378" i="2"/>
  <c r="E378" i="2"/>
  <c r="H378" i="2"/>
  <c r="I378" i="2"/>
  <c r="D378" i="2"/>
  <c r="C378" i="2"/>
  <c r="H377" i="2"/>
  <c r="I377" i="2"/>
  <c r="G377" i="2"/>
  <c r="E377" i="2"/>
  <c r="D377" i="2"/>
  <c r="C377" i="2"/>
  <c r="H376" i="2"/>
  <c r="I376" i="2"/>
  <c r="G376" i="2"/>
  <c r="E376" i="2"/>
  <c r="D376" i="2"/>
  <c r="C376" i="2"/>
  <c r="G375" i="2"/>
  <c r="E375" i="2"/>
  <c r="H375" i="2"/>
  <c r="I375" i="2"/>
  <c r="D375" i="2"/>
  <c r="C375" i="2"/>
  <c r="G374" i="2"/>
  <c r="E374" i="2"/>
  <c r="H374" i="2"/>
  <c r="I374" i="2"/>
  <c r="D374" i="2"/>
  <c r="C374" i="2"/>
  <c r="H373" i="2"/>
  <c r="I373" i="2"/>
  <c r="G373" i="2"/>
  <c r="E373" i="2"/>
  <c r="D373" i="2"/>
  <c r="C373" i="2"/>
  <c r="H372" i="2"/>
  <c r="G372" i="2"/>
  <c r="E372" i="2"/>
  <c r="D372" i="2"/>
  <c r="C372" i="2"/>
  <c r="I371" i="2"/>
  <c r="G371" i="2"/>
  <c r="E371" i="2"/>
  <c r="H371" i="2"/>
  <c r="D371" i="2"/>
  <c r="C371" i="2"/>
  <c r="G370" i="2"/>
  <c r="E370" i="2"/>
  <c r="H370" i="2"/>
  <c r="I370" i="2"/>
  <c r="D370" i="2"/>
  <c r="C370" i="2"/>
  <c r="H369" i="2"/>
  <c r="I369" i="2"/>
  <c r="G369" i="2"/>
  <c r="E369" i="2"/>
  <c r="D369" i="2"/>
  <c r="C369" i="2"/>
  <c r="H368" i="2"/>
  <c r="I368" i="2"/>
  <c r="G368" i="2"/>
  <c r="E368" i="2"/>
  <c r="D368" i="2"/>
  <c r="C368" i="2"/>
  <c r="G367" i="2"/>
  <c r="E367" i="2"/>
  <c r="H367" i="2"/>
  <c r="I367" i="2"/>
  <c r="D367" i="2"/>
  <c r="C367" i="2"/>
  <c r="G366" i="2"/>
  <c r="E366" i="2"/>
  <c r="H366" i="2"/>
  <c r="I366" i="2"/>
  <c r="D366" i="2"/>
  <c r="C366" i="2"/>
  <c r="H365" i="2"/>
  <c r="I365" i="2"/>
  <c r="G365" i="2"/>
  <c r="E365" i="2"/>
  <c r="D365" i="2"/>
  <c r="C365" i="2"/>
  <c r="H364" i="2"/>
  <c r="G364" i="2"/>
  <c r="E364" i="2"/>
  <c r="D364" i="2"/>
  <c r="C364" i="2"/>
  <c r="I363" i="2"/>
  <c r="G363" i="2"/>
  <c r="E363" i="2"/>
  <c r="H363" i="2"/>
  <c r="D363" i="2"/>
  <c r="C363" i="2"/>
  <c r="G362" i="2"/>
  <c r="E362" i="2"/>
  <c r="H362" i="2"/>
  <c r="I362" i="2"/>
  <c r="D362" i="2"/>
  <c r="C362" i="2"/>
  <c r="H361" i="2"/>
  <c r="I361" i="2"/>
  <c r="G361" i="2"/>
  <c r="E361" i="2"/>
  <c r="D361" i="2"/>
  <c r="C361" i="2"/>
  <c r="H360" i="2"/>
  <c r="I360" i="2"/>
  <c r="G360" i="2"/>
  <c r="E360" i="2"/>
  <c r="D360" i="2"/>
  <c r="C360" i="2"/>
  <c r="G359" i="2"/>
  <c r="E359" i="2"/>
  <c r="H359" i="2"/>
  <c r="I359" i="2"/>
  <c r="D359" i="2"/>
  <c r="C359" i="2"/>
  <c r="G358" i="2"/>
  <c r="E358" i="2"/>
  <c r="H358" i="2"/>
  <c r="I358" i="2"/>
  <c r="D358" i="2"/>
  <c r="C358" i="2"/>
  <c r="H357" i="2"/>
  <c r="I357" i="2"/>
  <c r="G357" i="2"/>
  <c r="E357" i="2"/>
  <c r="D357" i="2"/>
  <c r="C357" i="2"/>
  <c r="H356" i="2"/>
  <c r="G356" i="2"/>
  <c r="E356" i="2"/>
  <c r="D356" i="2"/>
  <c r="C356" i="2"/>
  <c r="I355" i="2"/>
  <c r="G355" i="2"/>
  <c r="E355" i="2"/>
  <c r="H355" i="2"/>
  <c r="D355" i="2"/>
  <c r="C355" i="2"/>
  <c r="G354" i="2"/>
  <c r="E354" i="2"/>
  <c r="H354" i="2"/>
  <c r="I354" i="2"/>
  <c r="D354" i="2"/>
  <c r="C354" i="2"/>
  <c r="H353" i="2"/>
  <c r="I353" i="2"/>
  <c r="G353" i="2"/>
  <c r="E353" i="2"/>
  <c r="D353" i="2"/>
  <c r="C353" i="2"/>
  <c r="H352" i="2"/>
  <c r="I352" i="2"/>
  <c r="G352" i="2"/>
  <c r="E352" i="2"/>
  <c r="D352" i="2"/>
  <c r="C352" i="2"/>
  <c r="G351" i="2"/>
  <c r="E351" i="2"/>
  <c r="H351" i="2"/>
  <c r="I351" i="2"/>
  <c r="D351" i="2"/>
  <c r="C351" i="2"/>
  <c r="G350" i="2"/>
  <c r="E350" i="2"/>
  <c r="H350" i="2"/>
  <c r="I350" i="2"/>
  <c r="D350" i="2"/>
  <c r="C350" i="2"/>
  <c r="H349" i="2"/>
  <c r="I349" i="2"/>
  <c r="G349" i="2"/>
  <c r="E349" i="2"/>
  <c r="D349" i="2"/>
  <c r="C349" i="2"/>
  <c r="H348" i="2"/>
  <c r="G348" i="2"/>
  <c r="E348" i="2"/>
  <c r="D348" i="2"/>
  <c r="C348" i="2"/>
  <c r="I347" i="2"/>
  <c r="G347" i="2"/>
  <c r="E347" i="2"/>
  <c r="H347" i="2"/>
  <c r="D347" i="2"/>
  <c r="C347" i="2"/>
  <c r="G346" i="2"/>
  <c r="E346" i="2"/>
  <c r="H346" i="2"/>
  <c r="I346" i="2"/>
  <c r="D346" i="2"/>
  <c r="C346" i="2"/>
  <c r="H345" i="2"/>
  <c r="I345" i="2"/>
  <c r="G345" i="2"/>
  <c r="E345" i="2"/>
  <c r="D345" i="2"/>
  <c r="C345" i="2"/>
  <c r="H344" i="2"/>
  <c r="I344" i="2"/>
  <c r="G344" i="2"/>
  <c r="E344" i="2"/>
  <c r="D344" i="2"/>
  <c r="C344" i="2"/>
  <c r="G343" i="2"/>
  <c r="E343" i="2"/>
  <c r="H343" i="2"/>
  <c r="I343" i="2"/>
  <c r="D343" i="2"/>
  <c r="C343" i="2"/>
  <c r="G342" i="2"/>
  <c r="E342" i="2"/>
  <c r="H342" i="2"/>
  <c r="I342" i="2"/>
  <c r="D342" i="2"/>
  <c r="C342" i="2"/>
  <c r="H341" i="2"/>
  <c r="I341" i="2"/>
  <c r="G341" i="2"/>
  <c r="E341" i="2"/>
  <c r="D341" i="2"/>
  <c r="C341" i="2"/>
  <c r="H340" i="2"/>
  <c r="G340" i="2"/>
  <c r="E340" i="2"/>
  <c r="D340" i="2"/>
  <c r="C340" i="2"/>
  <c r="I339" i="2"/>
  <c r="G339" i="2"/>
  <c r="E339" i="2"/>
  <c r="H339" i="2"/>
  <c r="D339" i="2"/>
  <c r="C339" i="2"/>
  <c r="G338" i="2"/>
  <c r="E338" i="2"/>
  <c r="H338" i="2"/>
  <c r="I338" i="2"/>
  <c r="D338" i="2"/>
  <c r="C338" i="2"/>
  <c r="H337" i="2"/>
  <c r="I337" i="2"/>
  <c r="G337" i="2"/>
  <c r="E337" i="2"/>
  <c r="D337" i="2"/>
  <c r="C337" i="2"/>
  <c r="H336" i="2"/>
  <c r="I336" i="2"/>
  <c r="G336" i="2"/>
  <c r="E336" i="2"/>
  <c r="D336" i="2"/>
  <c r="C336" i="2"/>
  <c r="G335" i="2"/>
  <c r="E335" i="2"/>
  <c r="H335" i="2"/>
  <c r="I335" i="2"/>
  <c r="D335" i="2"/>
  <c r="C335" i="2"/>
  <c r="G334" i="2"/>
  <c r="E334" i="2"/>
  <c r="H334" i="2"/>
  <c r="I334" i="2"/>
  <c r="D334" i="2"/>
  <c r="C334" i="2"/>
  <c r="H333" i="2"/>
  <c r="I333" i="2"/>
  <c r="G333" i="2"/>
  <c r="E333" i="2"/>
  <c r="D333" i="2"/>
  <c r="C333" i="2"/>
  <c r="H332" i="2"/>
  <c r="G332" i="2"/>
  <c r="E332" i="2"/>
  <c r="D332" i="2"/>
  <c r="C332" i="2"/>
  <c r="I331" i="2"/>
  <c r="G331" i="2"/>
  <c r="E331" i="2"/>
  <c r="H331" i="2"/>
  <c r="D331" i="2"/>
  <c r="C331" i="2"/>
  <c r="G330" i="2"/>
  <c r="E330" i="2"/>
  <c r="H330" i="2"/>
  <c r="I330" i="2"/>
  <c r="D330" i="2"/>
  <c r="C330" i="2"/>
  <c r="H329" i="2"/>
  <c r="I329" i="2"/>
  <c r="G329" i="2"/>
  <c r="E329" i="2"/>
  <c r="D329" i="2"/>
  <c r="C329" i="2"/>
  <c r="H328" i="2"/>
  <c r="I328" i="2"/>
  <c r="G328" i="2"/>
  <c r="E328" i="2"/>
  <c r="D328" i="2"/>
  <c r="C328" i="2"/>
  <c r="G327" i="2"/>
  <c r="E327" i="2"/>
  <c r="H327" i="2"/>
  <c r="I327" i="2"/>
  <c r="D327" i="2"/>
  <c r="C327" i="2"/>
  <c r="G326" i="2"/>
  <c r="E326" i="2"/>
  <c r="H326" i="2"/>
  <c r="I326" i="2"/>
  <c r="D326" i="2"/>
  <c r="C326" i="2"/>
  <c r="H325" i="2"/>
  <c r="I325" i="2"/>
  <c r="G325" i="2"/>
  <c r="E325" i="2"/>
  <c r="D325" i="2"/>
  <c r="C325" i="2"/>
  <c r="H324" i="2"/>
  <c r="G324" i="2"/>
  <c r="E324" i="2"/>
  <c r="D324" i="2"/>
  <c r="C324" i="2"/>
  <c r="I323" i="2"/>
  <c r="G323" i="2"/>
  <c r="E323" i="2"/>
  <c r="H323" i="2"/>
  <c r="D323" i="2"/>
  <c r="C323" i="2"/>
  <c r="G322" i="2"/>
  <c r="E322" i="2"/>
  <c r="H322" i="2"/>
  <c r="I322" i="2"/>
  <c r="D322" i="2"/>
  <c r="C322" i="2"/>
  <c r="H321" i="2"/>
  <c r="I321" i="2"/>
  <c r="G321" i="2"/>
  <c r="E321" i="2"/>
  <c r="D321" i="2"/>
  <c r="C321" i="2"/>
  <c r="H320" i="2"/>
  <c r="I320" i="2"/>
  <c r="G320" i="2"/>
  <c r="E320" i="2"/>
  <c r="D320" i="2"/>
  <c r="C320" i="2"/>
  <c r="G319" i="2"/>
  <c r="E319" i="2"/>
  <c r="H319" i="2"/>
  <c r="I319" i="2"/>
  <c r="D319" i="2"/>
  <c r="C319" i="2"/>
  <c r="G318" i="2"/>
  <c r="E318" i="2"/>
  <c r="H318" i="2"/>
  <c r="I318" i="2"/>
  <c r="D318" i="2"/>
  <c r="C318" i="2"/>
  <c r="H317" i="2"/>
  <c r="I317" i="2"/>
  <c r="G317" i="2"/>
  <c r="E317" i="2"/>
  <c r="D317" i="2"/>
  <c r="C317" i="2"/>
  <c r="H316" i="2"/>
  <c r="G316" i="2"/>
  <c r="E316" i="2"/>
  <c r="D316" i="2"/>
  <c r="C316" i="2"/>
  <c r="I315" i="2"/>
  <c r="G315" i="2"/>
  <c r="E315" i="2"/>
  <c r="H315" i="2"/>
  <c r="D315" i="2"/>
  <c r="C315" i="2"/>
  <c r="G314" i="2"/>
  <c r="E314" i="2"/>
  <c r="H314" i="2"/>
  <c r="I314" i="2"/>
  <c r="D314" i="2"/>
  <c r="C314" i="2"/>
  <c r="H313" i="2"/>
  <c r="I313" i="2"/>
  <c r="G313" i="2"/>
  <c r="E313" i="2"/>
  <c r="D313" i="2"/>
  <c r="C313" i="2"/>
  <c r="H312" i="2"/>
  <c r="I312" i="2"/>
  <c r="G312" i="2"/>
  <c r="E312" i="2"/>
  <c r="D312" i="2"/>
  <c r="C312" i="2"/>
  <c r="G311" i="2"/>
  <c r="E311" i="2"/>
  <c r="H311" i="2"/>
  <c r="I311" i="2"/>
  <c r="D311" i="2"/>
  <c r="C311" i="2"/>
  <c r="G310" i="2"/>
  <c r="E310" i="2"/>
  <c r="H310" i="2"/>
  <c r="I310" i="2"/>
  <c r="D310" i="2"/>
  <c r="C310" i="2"/>
  <c r="H309" i="2"/>
  <c r="I309" i="2"/>
  <c r="G309" i="2"/>
  <c r="E309" i="2"/>
  <c r="D309" i="2"/>
  <c r="C309" i="2"/>
  <c r="H308" i="2"/>
  <c r="G308" i="2"/>
  <c r="E308" i="2"/>
  <c r="D308" i="2"/>
  <c r="C308" i="2"/>
  <c r="I307" i="2"/>
  <c r="G307" i="2"/>
  <c r="E307" i="2"/>
  <c r="H307" i="2"/>
  <c r="D307" i="2"/>
  <c r="C307" i="2"/>
  <c r="G306" i="2"/>
  <c r="E306" i="2"/>
  <c r="H306" i="2"/>
  <c r="I306" i="2"/>
  <c r="D306" i="2"/>
  <c r="C306" i="2"/>
  <c r="H305" i="2"/>
  <c r="I305" i="2"/>
  <c r="G305" i="2"/>
  <c r="E305" i="2"/>
  <c r="D305" i="2"/>
  <c r="C305" i="2"/>
  <c r="H304" i="2"/>
  <c r="I304" i="2"/>
  <c r="G304" i="2"/>
  <c r="E304" i="2"/>
  <c r="D304" i="2"/>
  <c r="C304" i="2"/>
  <c r="G303" i="2"/>
  <c r="E303" i="2"/>
  <c r="H303" i="2"/>
  <c r="I303" i="2"/>
  <c r="D303" i="2"/>
  <c r="C303" i="2"/>
  <c r="G302" i="2"/>
  <c r="E302" i="2"/>
  <c r="H302" i="2"/>
  <c r="I302" i="2"/>
  <c r="D302" i="2"/>
  <c r="C302" i="2"/>
  <c r="H301" i="2"/>
  <c r="I301" i="2"/>
  <c r="G301" i="2"/>
  <c r="E301" i="2"/>
  <c r="D301" i="2"/>
  <c r="C301" i="2"/>
  <c r="H300" i="2"/>
  <c r="G300" i="2"/>
  <c r="E300" i="2"/>
  <c r="D300" i="2"/>
  <c r="C300" i="2"/>
  <c r="I299" i="2"/>
  <c r="G299" i="2"/>
  <c r="E299" i="2"/>
  <c r="H299" i="2"/>
  <c r="D299" i="2"/>
  <c r="C299" i="2"/>
  <c r="G298" i="2"/>
  <c r="E298" i="2"/>
  <c r="H298" i="2"/>
  <c r="I298" i="2"/>
  <c r="D298" i="2"/>
  <c r="C298" i="2"/>
  <c r="H297" i="2"/>
  <c r="I297" i="2"/>
  <c r="G297" i="2"/>
  <c r="E297" i="2"/>
  <c r="D297" i="2"/>
  <c r="C297" i="2"/>
  <c r="H296" i="2"/>
  <c r="I296" i="2"/>
  <c r="G296" i="2"/>
  <c r="E296" i="2"/>
  <c r="D296" i="2"/>
  <c r="C296" i="2"/>
  <c r="G295" i="2"/>
  <c r="E295" i="2"/>
  <c r="H295" i="2"/>
  <c r="I295" i="2"/>
  <c r="D295" i="2"/>
  <c r="C295" i="2"/>
  <c r="G294" i="2"/>
  <c r="E294" i="2"/>
  <c r="H294" i="2"/>
  <c r="I294" i="2"/>
  <c r="D294" i="2"/>
  <c r="C294" i="2"/>
  <c r="H293" i="2"/>
  <c r="I293" i="2"/>
  <c r="G293" i="2"/>
  <c r="E293" i="2"/>
  <c r="D293" i="2"/>
  <c r="C293" i="2"/>
  <c r="H292" i="2"/>
  <c r="G292" i="2"/>
  <c r="E292" i="2"/>
  <c r="D292" i="2"/>
  <c r="C292" i="2"/>
  <c r="I291" i="2"/>
  <c r="G291" i="2"/>
  <c r="E291" i="2"/>
  <c r="H291" i="2"/>
  <c r="D291" i="2"/>
  <c r="C291" i="2"/>
  <c r="G290" i="2"/>
  <c r="E290" i="2"/>
  <c r="H290" i="2"/>
  <c r="I290" i="2"/>
  <c r="D290" i="2"/>
  <c r="C290" i="2"/>
  <c r="H289" i="2"/>
  <c r="I289" i="2"/>
  <c r="G289" i="2"/>
  <c r="E289" i="2"/>
  <c r="D289" i="2"/>
  <c r="C289" i="2"/>
  <c r="H288" i="2"/>
  <c r="I288" i="2"/>
  <c r="G288" i="2"/>
  <c r="E288" i="2"/>
  <c r="D288" i="2"/>
  <c r="C288" i="2"/>
  <c r="G287" i="2"/>
  <c r="E287" i="2"/>
  <c r="H287" i="2"/>
  <c r="I287" i="2"/>
  <c r="D287" i="2"/>
  <c r="C287" i="2"/>
  <c r="G286" i="2"/>
  <c r="E286" i="2"/>
  <c r="H286" i="2"/>
  <c r="I286" i="2"/>
  <c r="D286" i="2"/>
  <c r="C286" i="2"/>
  <c r="H285" i="2"/>
  <c r="I285" i="2"/>
  <c r="G285" i="2"/>
  <c r="E285" i="2"/>
  <c r="D285" i="2"/>
  <c r="C285" i="2"/>
  <c r="H284" i="2"/>
  <c r="G284" i="2"/>
  <c r="E284" i="2"/>
  <c r="D284" i="2"/>
  <c r="C284" i="2"/>
  <c r="I283" i="2"/>
  <c r="G283" i="2"/>
  <c r="E283" i="2"/>
  <c r="H283" i="2"/>
  <c r="D283" i="2"/>
  <c r="C283" i="2"/>
  <c r="G282" i="2"/>
  <c r="E282" i="2"/>
  <c r="H282" i="2"/>
  <c r="I282" i="2"/>
  <c r="D282" i="2"/>
  <c r="C282" i="2"/>
  <c r="H281" i="2"/>
  <c r="I281" i="2"/>
  <c r="G281" i="2"/>
  <c r="E281" i="2"/>
  <c r="D281" i="2"/>
  <c r="C281" i="2"/>
  <c r="H280" i="2"/>
  <c r="I280" i="2"/>
  <c r="G280" i="2"/>
  <c r="E280" i="2"/>
  <c r="D280" i="2"/>
  <c r="C280" i="2"/>
  <c r="G279" i="2"/>
  <c r="E279" i="2"/>
  <c r="H279" i="2"/>
  <c r="I279" i="2"/>
  <c r="D279" i="2"/>
  <c r="C279" i="2"/>
  <c r="G278" i="2"/>
  <c r="E278" i="2"/>
  <c r="H278" i="2"/>
  <c r="I278" i="2"/>
  <c r="D278" i="2"/>
  <c r="C278" i="2"/>
  <c r="H277" i="2"/>
  <c r="I277" i="2"/>
  <c r="G277" i="2"/>
  <c r="E277" i="2"/>
  <c r="D277" i="2"/>
  <c r="C277" i="2"/>
  <c r="H276" i="2"/>
  <c r="G276" i="2"/>
  <c r="E276" i="2"/>
  <c r="D276" i="2"/>
  <c r="C276" i="2"/>
  <c r="I275" i="2"/>
  <c r="G275" i="2"/>
  <c r="E275" i="2"/>
  <c r="H275" i="2"/>
  <c r="D275" i="2"/>
  <c r="C275" i="2"/>
  <c r="G274" i="2"/>
  <c r="E274" i="2"/>
  <c r="H274" i="2"/>
  <c r="I274" i="2"/>
  <c r="D274" i="2"/>
  <c r="C274" i="2"/>
  <c r="H273" i="2"/>
  <c r="I273" i="2"/>
  <c r="G273" i="2"/>
  <c r="E273" i="2"/>
  <c r="D273" i="2"/>
  <c r="C273" i="2"/>
  <c r="H272" i="2"/>
  <c r="I272" i="2"/>
  <c r="G272" i="2"/>
  <c r="E272" i="2"/>
  <c r="D272" i="2"/>
  <c r="C272" i="2"/>
  <c r="G271" i="2"/>
  <c r="E271" i="2"/>
  <c r="H271" i="2"/>
  <c r="I271" i="2"/>
  <c r="D271" i="2"/>
  <c r="C271" i="2"/>
  <c r="G270" i="2"/>
  <c r="E270" i="2"/>
  <c r="H270" i="2"/>
  <c r="I270" i="2"/>
  <c r="D270" i="2"/>
  <c r="C270" i="2"/>
  <c r="H269" i="2"/>
  <c r="I269" i="2"/>
  <c r="G269" i="2"/>
  <c r="E269" i="2"/>
  <c r="D269" i="2"/>
  <c r="C269" i="2"/>
  <c r="H268" i="2"/>
  <c r="G268" i="2"/>
  <c r="E268" i="2"/>
  <c r="D268" i="2"/>
  <c r="C268" i="2"/>
  <c r="I267" i="2"/>
  <c r="G267" i="2"/>
  <c r="E267" i="2"/>
  <c r="H267" i="2"/>
  <c r="D267" i="2"/>
  <c r="C267" i="2"/>
  <c r="G266" i="2"/>
  <c r="E266" i="2"/>
  <c r="H266" i="2"/>
  <c r="I266" i="2"/>
  <c r="D266" i="2"/>
  <c r="C266" i="2"/>
  <c r="H265" i="2"/>
  <c r="I265" i="2"/>
  <c r="G265" i="2"/>
  <c r="E265" i="2"/>
  <c r="D265" i="2"/>
  <c r="C265" i="2"/>
  <c r="H264" i="2"/>
  <c r="I264" i="2"/>
  <c r="G264" i="2"/>
  <c r="E264" i="2"/>
  <c r="D264" i="2"/>
  <c r="C264" i="2"/>
  <c r="G263" i="2"/>
  <c r="E263" i="2"/>
  <c r="H263" i="2"/>
  <c r="I263" i="2"/>
  <c r="D263" i="2"/>
  <c r="C263" i="2"/>
  <c r="G262" i="2"/>
  <c r="E262" i="2"/>
  <c r="H262" i="2"/>
  <c r="I262" i="2"/>
  <c r="D262" i="2"/>
  <c r="C262" i="2"/>
  <c r="H261" i="2"/>
  <c r="I261" i="2"/>
  <c r="G261" i="2"/>
  <c r="E261" i="2"/>
  <c r="D261" i="2"/>
  <c r="C261" i="2"/>
  <c r="H260" i="2"/>
  <c r="G260" i="2"/>
  <c r="E260" i="2"/>
  <c r="D260" i="2"/>
  <c r="C260" i="2"/>
  <c r="I259" i="2"/>
  <c r="G259" i="2"/>
  <c r="E259" i="2"/>
  <c r="H259" i="2"/>
  <c r="D259" i="2"/>
  <c r="C259" i="2"/>
  <c r="G258" i="2"/>
  <c r="E258" i="2"/>
  <c r="H258" i="2"/>
  <c r="I258" i="2"/>
  <c r="D258" i="2"/>
  <c r="C258" i="2"/>
  <c r="H257" i="2"/>
  <c r="I257" i="2"/>
  <c r="G257" i="2"/>
  <c r="E257" i="2"/>
  <c r="D257" i="2"/>
  <c r="C257" i="2"/>
  <c r="H256" i="2"/>
  <c r="I256" i="2"/>
  <c r="G256" i="2"/>
  <c r="E256" i="2"/>
  <c r="D256" i="2"/>
  <c r="C256" i="2"/>
  <c r="G255" i="2"/>
  <c r="E255" i="2"/>
  <c r="H255" i="2"/>
  <c r="I255" i="2"/>
  <c r="D255" i="2"/>
  <c r="C255" i="2"/>
  <c r="G254" i="2"/>
  <c r="E254" i="2"/>
  <c r="H254" i="2"/>
  <c r="I254" i="2"/>
  <c r="D254" i="2"/>
  <c r="C254" i="2"/>
  <c r="H253" i="2"/>
  <c r="I253" i="2"/>
  <c r="G253" i="2"/>
  <c r="E253" i="2"/>
  <c r="D253" i="2"/>
  <c r="C253" i="2"/>
  <c r="H252" i="2"/>
  <c r="G252" i="2"/>
  <c r="E252" i="2"/>
  <c r="D252" i="2"/>
  <c r="C252" i="2"/>
  <c r="I251" i="2"/>
  <c r="G251" i="2"/>
  <c r="E251" i="2"/>
  <c r="H251" i="2"/>
  <c r="D251" i="2"/>
  <c r="C251" i="2"/>
  <c r="G250" i="2"/>
  <c r="E250" i="2"/>
  <c r="H250" i="2"/>
  <c r="I250" i="2"/>
  <c r="D250" i="2"/>
  <c r="C250" i="2"/>
  <c r="H249" i="2"/>
  <c r="I249" i="2"/>
  <c r="G249" i="2"/>
  <c r="E249" i="2"/>
  <c r="D249" i="2"/>
  <c r="C249" i="2"/>
  <c r="H248" i="2"/>
  <c r="I248" i="2"/>
  <c r="G248" i="2"/>
  <c r="E248" i="2"/>
  <c r="D248" i="2"/>
  <c r="C248" i="2"/>
  <c r="G247" i="2"/>
  <c r="E247" i="2"/>
  <c r="H247" i="2"/>
  <c r="I247" i="2"/>
  <c r="D247" i="2"/>
  <c r="C247" i="2"/>
  <c r="G246" i="2"/>
  <c r="E246" i="2"/>
  <c r="H246" i="2"/>
  <c r="I246" i="2"/>
  <c r="D246" i="2"/>
  <c r="C246" i="2"/>
  <c r="H245" i="2"/>
  <c r="I245" i="2"/>
  <c r="G245" i="2"/>
  <c r="E245" i="2"/>
  <c r="D245" i="2"/>
  <c r="C245" i="2"/>
  <c r="H244" i="2"/>
  <c r="G244" i="2"/>
  <c r="E244" i="2"/>
  <c r="D244" i="2"/>
  <c r="C244" i="2"/>
  <c r="I243" i="2"/>
  <c r="G243" i="2"/>
  <c r="E243" i="2"/>
  <c r="H243" i="2"/>
  <c r="D243" i="2"/>
  <c r="C243" i="2"/>
  <c r="G242" i="2"/>
  <c r="E242" i="2"/>
  <c r="H242" i="2"/>
  <c r="I242" i="2"/>
  <c r="D242" i="2"/>
  <c r="C242" i="2"/>
  <c r="H241" i="2"/>
  <c r="I241" i="2"/>
  <c r="G241" i="2"/>
  <c r="E241" i="2"/>
  <c r="D241" i="2"/>
  <c r="C241" i="2"/>
  <c r="H240" i="2"/>
  <c r="I240" i="2"/>
  <c r="G240" i="2"/>
  <c r="E240" i="2"/>
  <c r="D240" i="2"/>
  <c r="C240" i="2"/>
  <c r="G239" i="2"/>
  <c r="E239" i="2"/>
  <c r="H239" i="2"/>
  <c r="I239" i="2"/>
  <c r="D239" i="2"/>
  <c r="C239" i="2"/>
  <c r="G238" i="2"/>
  <c r="E238" i="2"/>
  <c r="H238" i="2"/>
  <c r="I238" i="2"/>
  <c r="D238" i="2"/>
  <c r="C238" i="2"/>
  <c r="H237" i="2"/>
  <c r="I237" i="2"/>
  <c r="G237" i="2"/>
  <c r="E237" i="2"/>
  <c r="D237" i="2"/>
  <c r="C237" i="2"/>
  <c r="H236" i="2"/>
  <c r="G236" i="2"/>
  <c r="E236" i="2"/>
  <c r="D236" i="2"/>
  <c r="C236" i="2"/>
  <c r="I235" i="2"/>
  <c r="G235" i="2"/>
  <c r="E235" i="2"/>
  <c r="H235" i="2"/>
  <c r="D235" i="2"/>
  <c r="C235" i="2"/>
  <c r="G234" i="2"/>
  <c r="E234" i="2"/>
  <c r="H234" i="2"/>
  <c r="I234" i="2"/>
  <c r="D234" i="2"/>
  <c r="C234" i="2"/>
  <c r="H233" i="2"/>
  <c r="I233" i="2"/>
  <c r="G233" i="2"/>
  <c r="E233" i="2"/>
  <c r="D233" i="2"/>
  <c r="C233" i="2"/>
  <c r="H232" i="2"/>
  <c r="I232" i="2"/>
  <c r="G232" i="2"/>
  <c r="E232" i="2"/>
  <c r="D232" i="2"/>
  <c r="C232" i="2"/>
  <c r="G231" i="2"/>
  <c r="E231" i="2"/>
  <c r="H231" i="2"/>
  <c r="I231" i="2"/>
  <c r="D231" i="2"/>
  <c r="C231" i="2"/>
  <c r="G230" i="2"/>
  <c r="E230" i="2"/>
  <c r="H230" i="2"/>
  <c r="I230" i="2"/>
  <c r="D230" i="2"/>
  <c r="C230" i="2"/>
  <c r="H229" i="2"/>
  <c r="I229" i="2"/>
  <c r="G229" i="2"/>
  <c r="E229" i="2"/>
  <c r="D229" i="2"/>
  <c r="C229" i="2"/>
  <c r="H228" i="2"/>
  <c r="G228" i="2"/>
  <c r="E228" i="2"/>
  <c r="D228" i="2"/>
  <c r="C228" i="2"/>
  <c r="I227" i="2"/>
  <c r="G227" i="2"/>
  <c r="E227" i="2"/>
  <c r="H227" i="2"/>
  <c r="D227" i="2"/>
  <c r="C227" i="2"/>
  <c r="G226" i="2"/>
  <c r="E226" i="2"/>
  <c r="H226" i="2"/>
  <c r="I226" i="2"/>
  <c r="D226" i="2"/>
  <c r="C226" i="2"/>
  <c r="H225" i="2"/>
  <c r="I225" i="2"/>
  <c r="G225" i="2"/>
  <c r="E225" i="2"/>
  <c r="D225" i="2"/>
  <c r="C225" i="2"/>
  <c r="H224" i="2"/>
  <c r="I224" i="2"/>
  <c r="G224" i="2"/>
  <c r="E224" i="2"/>
  <c r="D224" i="2"/>
  <c r="C224" i="2"/>
  <c r="G223" i="2"/>
  <c r="E223" i="2"/>
  <c r="H223" i="2"/>
  <c r="I223" i="2"/>
  <c r="D223" i="2"/>
  <c r="C223" i="2"/>
  <c r="G222" i="2"/>
  <c r="E222" i="2"/>
  <c r="H222" i="2"/>
  <c r="I222" i="2"/>
  <c r="D222" i="2"/>
  <c r="C222" i="2"/>
  <c r="H221" i="2"/>
  <c r="I221" i="2"/>
  <c r="G221" i="2"/>
  <c r="E221" i="2"/>
  <c r="D221" i="2"/>
  <c r="C221" i="2"/>
  <c r="H220" i="2"/>
  <c r="G220" i="2"/>
  <c r="E220" i="2"/>
  <c r="D220" i="2"/>
  <c r="C220" i="2"/>
  <c r="I219" i="2"/>
  <c r="G219" i="2"/>
  <c r="E219" i="2"/>
  <c r="H219" i="2"/>
  <c r="D219" i="2"/>
  <c r="C219" i="2"/>
  <c r="G218" i="2"/>
  <c r="E218" i="2"/>
  <c r="H218" i="2"/>
  <c r="I218" i="2"/>
  <c r="D218" i="2"/>
  <c r="C218" i="2"/>
  <c r="H217" i="2"/>
  <c r="I217" i="2"/>
  <c r="G217" i="2"/>
  <c r="E217" i="2"/>
  <c r="D217" i="2"/>
  <c r="C217" i="2"/>
  <c r="H216" i="2"/>
  <c r="I216" i="2"/>
  <c r="G216" i="2"/>
  <c r="E216" i="2"/>
  <c r="D216" i="2"/>
  <c r="C216" i="2"/>
  <c r="G215" i="2"/>
  <c r="E215" i="2"/>
  <c r="H215" i="2"/>
  <c r="I215" i="2"/>
  <c r="D215" i="2"/>
  <c r="C215" i="2"/>
  <c r="G214" i="2"/>
  <c r="E214" i="2"/>
  <c r="H214" i="2"/>
  <c r="I214" i="2"/>
  <c r="D214" i="2"/>
  <c r="C214" i="2"/>
  <c r="H213" i="2"/>
  <c r="I213" i="2"/>
  <c r="G213" i="2"/>
  <c r="E213" i="2"/>
  <c r="D213" i="2"/>
  <c r="C213" i="2"/>
  <c r="H212" i="2"/>
  <c r="G212" i="2"/>
  <c r="E212" i="2"/>
  <c r="D212" i="2"/>
  <c r="C212" i="2"/>
  <c r="I211" i="2"/>
  <c r="G211" i="2"/>
  <c r="E211" i="2"/>
  <c r="H211" i="2"/>
  <c r="D211" i="2"/>
  <c r="C211" i="2"/>
  <c r="G210" i="2"/>
  <c r="E210" i="2"/>
  <c r="H210" i="2"/>
  <c r="I210" i="2"/>
  <c r="D210" i="2"/>
  <c r="C210" i="2"/>
  <c r="H209" i="2"/>
  <c r="I209" i="2"/>
  <c r="G209" i="2"/>
  <c r="E209" i="2"/>
  <c r="D209" i="2"/>
  <c r="C209" i="2"/>
  <c r="H208" i="2"/>
  <c r="I208" i="2"/>
  <c r="G208" i="2"/>
  <c r="E208" i="2"/>
  <c r="D208" i="2"/>
  <c r="C208" i="2"/>
  <c r="G207" i="2"/>
  <c r="E207" i="2"/>
  <c r="H207" i="2"/>
  <c r="I207" i="2"/>
  <c r="D207" i="2"/>
  <c r="C207" i="2"/>
  <c r="G206" i="2"/>
  <c r="E206" i="2"/>
  <c r="H206" i="2"/>
  <c r="I206" i="2"/>
  <c r="D206" i="2"/>
  <c r="C206" i="2"/>
  <c r="H205" i="2"/>
  <c r="I205" i="2"/>
  <c r="G205" i="2"/>
  <c r="E205" i="2"/>
  <c r="D205" i="2"/>
  <c r="C205" i="2"/>
  <c r="H204" i="2"/>
  <c r="G204" i="2"/>
  <c r="E204" i="2"/>
  <c r="D204" i="2"/>
  <c r="C204" i="2"/>
  <c r="I203" i="2"/>
  <c r="G203" i="2"/>
  <c r="E203" i="2"/>
  <c r="H203" i="2"/>
  <c r="D203" i="2"/>
  <c r="C203" i="2"/>
  <c r="G202" i="2"/>
  <c r="E202" i="2"/>
  <c r="H202" i="2"/>
  <c r="I202" i="2"/>
  <c r="D202" i="2"/>
  <c r="C202" i="2"/>
  <c r="H201" i="2"/>
  <c r="I201" i="2"/>
  <c r="G201" i="2"/>
  <c r="E201" i="2"/>
  <c r="D201" i="2"/>
  <c r="C201" i="2"/>
  <c r="H200" i="2"/>
  <c r="I200" i="2"/>
  <c r="G200" i="2"/>
  <c r="E200" i="2"/>
  <c r="D200" i="2"/>
  <c r="C200" i="2"/>
  <c r="G199" i="2"/>
  <c r="E199" i="2"/>
  <c r="H199" i="2"/>
  <c r="I199" i="2"/>
  <c r="D199" i="2"/>
  <c r="C199" i="2"/>
  <c r="G198" i="2"/>
  <c r="E198" i="2"/>
  <c r="H198" i="2"/>
  <c r="I198" i="2"/>
  <c r="D198" i="2"/>
  <c r="C198" i="2"/>
  <c r="H197" i="2"/>
  <c r="I197" i="2"/>
  <c r="G197" i="2"/>
  <c r="E197" i="2"/>
  <c r="D197" i="2"/>
  <c r="C197" i="2"/>
  <c r="H196" i="2"/>
  <c r="G196" i="2"/>
  <c r="E196" i="2"/>
  <c r="D196" i="2"/>
  <c r="C196" i="2"/>
  <c r="I195" i="2"/>
  <c r="G195" i="2"/>
  <c r="E195" i="2"/>
  <c r="H195" i="2"/>
  <c r="D195" i="2"/>
  <c r="C195" i="2"/>
  <c r="G194" i="2"/>
  <c r="E194" i="2"/>
  <c r="H194" i="2"/>
  <c r="I194" i="2"/>
  <c r="D194" i="2"/>
  <c r="C194" i="2"/>
  <c r="H193" i="2"/>
  <c r="I193" i="2"/>
  <c r="G193" i="2"/>
  <c r="E193" i="2"/>
  <c r="D193" i="2"/>
  <c r="C193" i="2"/>
  <c r="H192" i="2"/>
  <c r="I192" i="2"/>
  <c r="G192" i="2"/>
  <c r="E192" i="2"/>
  <c r="D192" i="2"/>
  <c r="C192" i="2"/>
  <c r="G191" i="2"/>
  <c r="E191" i="2"/>
  <c r="H191" i="2"/>
  <c r="I191" i="2"/>
  <c r="D191" i="2"/>
  <c r="C191" i="2"/>
  <c r="G190" i="2"/>
  <c r="E190" i="2"/>
  <c r="H190" i="2"/>
  <c r="I190" i="2"/>
  <c r="D190" i="2"/>
  <c r="C190" i="2"/>
  <c r="H189" i="2"/>
  <c r="I189" i="2"/>
  <c r="G189" i="2"/>
  <c r="E189" i="2"/>
  <c r="D189" i="2"/>
  <c r="C189" i="2"/>
  <c r="H188" i="2"/>
  <c r="G188" i="2"/>
  <c r="E188" i="2"/>
  <c r="D188" i="2"/>
  <c r="C188" i="2"/>
  <c r="I187" i="2"/>
  <c r="G187" i="2"/>
  <c r="E187" i="2"/>
  <c r="H187" i="2"/>
  <c r="D187" i="2"/>
  <c r="C187" i="2"/>
  <c r="G186" i="2"/>
  <c r="E186" i="2"/>
  <c r="H186" i="2"/>
  <c r="I186" i="2"/>
  <c r="D186" i="2"/>
  <c r="C186" i="2"/>
  <c r="H185" i="2"/>
  <c r="I185" i="2"/>
  <c r="G185" i="2"/>
  <c r="E185" i="2"/>
  <c r="D185" i="2"/>
  <c r="C185" i="2"/>
  <c r="H184" i="2"/>
  <c r="I184" i="2"/>
  <c r="G184" i="2"/>
  <c r="E184" i="2"/>
  <c r="D184" i="2"/>
  <c r="C184" i="2"/>
  <c r="G183" i="2"/>
  <c r="E183" i="2"/>
  <c r="H183" i="2"/>
  <c r="I183" i="2"/>
  <c r="D183" i="2"/>
  <c r="C183" i="2"/>
  <c r="G182" i="2"/>
  <c r="E182" i="2"/>
  <c r="H182" i="2"/>
  <c r="I182" i="2"/>
  <c r="D182" i="2"/>
  <c r="C182" i="2"/>
  <c r="H181" i="2"/>
  <c r="I181" i="2"/>
  <c r="G181" i="2"/>
  <c r="E181" i="2"/>
  <c r="D181" i="2"/>
  <c r="C181" i="2"/>
  <c r="H180" i="2"/>
  <c r="G180" i="2"/>
  <c r="E180" i="2"/>
  <c r="D180" i="2"/>
  <c r="C180" i="2"/>
  <c r="I179" i="2"/>
  <c r="G179" i="2"/>
  <c r="E179" i="2"/>
  <c r="H179" i="2"/>
  <c r="D179" i="2"/>
  <c r="C179" i="2"/>
  <c r="G178" i="2"/>
  <c r="E178" i="2"/>
  <c r="H178" i="2"/>
  <c r="I178" i="2"/>
  <c r="D178" i="2"/>
  <c r="C178" i="2"/>
  <c r="H177" i="2"/>
  <c r="I177" i="2"/>
  <c r="G177" i="2"/>
  <c r="E177" i="2"/>
  <c r="D177" i="2"/>
  <c r="C177" i="2"/>
  <c r="H176" i="2"/>
  <c r="I176" i="2"/>
  <c r="G176" i="2"/>
  <c r="E176" i="2"/>
  <c r="D176" i="2"/>
  <c r="C176" i="2"/>
  <c r="G175" i="2"/>
  <c r="E175" i="2"/>
  <c r="H175" i="2"/>
  <c r="I175" i="2"/>
  <c r="D175" i="2"/>
  <c r="C175" i="2"/>
  <c r="G174" i="2"/>
  <c r="E174" i="2"/>
  <c r="H174" i="2"/>
  <c r="I174" i="2"/>
  <c r="D174" i="2"/>
  <c r="C174" i="2"/>
  <c r="H173" i="2"/>
  <c r="I173" i="2"/>
  <c r="G173" i="2"/>
  <c r="E173" i="2"/>
  <c r="D173" i="2"/>
  <c r="C173" i="2"/>
  <c r="H172" i="2"/>
  <c r="G172" i="2"/>
  <c r="E172" i="2"/>
  <c r="D172" i="2"/>
  <c r="C172" i="2"/>
  <c r="I171" i="2"/>
  <c r="G171" i="2"/>
  <c r="E171" i="2"/>
  <c r="H171" i="2"/>
  <c r="D171" i="2"/>
  <c r="C171" i="2"/>
  <c r="G170" i="2"/>
  <c r="E170" i="2"/>
  <c r="H170" i="2"/>
  <c r="I170" i="2"/>
  <c r="D170" i="2"/>
  <c r="C170" i="2"/>
  <c r="H169" i="2"/>
  <c r="I169" i="2"/>
  <c r="G169" i="2"/>
  <c r="E169" i="2"/>
  <c r="D169" i="2"/>
  <c r="C169" i="2"/>
  <c r="H168" i="2"/>
  <c r="I168" i="2"/>
  <c r="G168" i="2"/>
  <c r="E168" i="2"/>
  <c r="D168" i="2"/>
  <c r="C168" i="2"/>
  <c r="G167" i="2"/>
  <c r="E167" i="2"/>
  <c r="H167" i="2"/>
  <c r="I167" i="2"/>
  <c r="D167" i="2"/>
  <c r="C167" i="2"/>
  <c r="G166" i="2"/>
  <c r="E166" i="2"/>
  <c r="H166" i="2"/>
  <c r="I166" i="2"/>
  <c r="D166" i="2"/>
  <c r="C166" i="2"/>
  <c r="H165" i="2"/>
  <c r="I165" i="2"/>
  <c r="G165" i="2"/>
  <c r="E165" i="2"/>
  <c r="D165" i="2"/>
  <c r="C165" i="2"/>
  <c r="H164" i="2"/>
  <c r="G164" i="2"/>
  <c r="E164" i="2"/>
  <c r="D164" i="2"/>
  <c r="C164" i="2"/>
  <c r="I163" i="2"/>
  <c r="G163" i="2"/>
  <c r="E163" i="2"/>
  <c r="H163" i="2"/>
  <c r="D163" i="2"/>
  <c r="C163" i="2"/>
  <c r="G162" i="2"/>
  <c r="E162" i="2"/>
  <c r="H162" i="2"/>
  <c r="I162" i="2"/>
  <c r="D162" i="2"/>
  <c r="C162" i="2"/>
  <c r="H161" i="2"/>
  <c r="I161" i="2"/>
  <c r="G161" i="2"/>
  <c r="E161" i="2"/>
  <c r="D161" i="2"/>
  <c r="C161" i="2"/>
  <c r="H160" i="2"/>
  <c r="I160" i="2"/>
  <c r="G160" i="2"/>
  <c r="E160" i="2"/>
  <c r="D160" i="2"/>
  <c r="C160" i="2"/>
  <c r="G159" i="2"/>
  <c r="E159" i="2"/>
  <c r="H159" i="2"/>
  <c r="D159" i="2"/>
  <c r="C159" i="2"/>
  <c r="G158" i="2"/>
  <c r="E158" i="2"/>
  <c r="H158" i="2"/>
  <c r="I158" i="2"/>
  <c r="D158" i="2"/>
  <c r="C158" i="2"/>
  <c r="H157" i="2"/>
  <c r="I157" i="2"/>
  <c r="G157" i="2"/>
  <c r="E157" i="2"/>
  <c r="D157" i="2"/>
  <c r="C157" i="2"/>
  <c r="H156" i="2"/>
  <c r="G156" i="2"/>
  <c r="E156" i="2"/>
  <c r="D156" i="2"/>
  <c r="C156" i="2"/>
  <c r="I155" i="2"/>
  <c r="G155" i="2"/>
  <c r="E155" i="2"/>
  <c r="H155" i="2"/>
  <c r="D155" i="2"/>
  <c r="C155" i="2"/>
  <c r="G154" i="2"/>
  <c r="E154" i="2"/>
  <c r="H154" i="2"/>
  <c r="I154" i="2"/>
  <c r="D154" i="2"/>
  <c r="C154" i="2"/>
  <c r="H153" i="2"/>
  <c r="I153" i="2"/>
  <c r="G153" i="2"/>
  <c r="E153" i="2"/>
  <c r="D153" i="2"/>
  <c r="C153" i="2"/>
  <c r="H152" i="2"/>
  <c r="G152" i="2"/>
  <c r="E152" i="2"/>
  <c r="D152" i="2"/>
  <c r="C152" i="2"/>
  <c r="G151" i="2"/>
  <c r="E151" i="2"/>
  <c r="H151" i="2"/>
  <c r="I151" i="2"/>
  <c r="D151" i="2"/>
  <c r="C151" i="2"/>
  <c r="G150" i="2"/>
  <c r="E150" i="2"/>
  <c r="H150" i="2"/>
  <c r="I150" i="2"/>
  <c r="D150" i="2"/>
  <c r="C150" i="2"/>
  <c r="H149" i="2"/>
  <c r="I149" i="2"/>
  <c r="G149" i="2"/>
  <c r="E149" i="2"/>
  <c r="D149" i="2"/>
  <c r="C149" i="2"/>
  <c r="H148" i="2"/>
  <c r="G148" i="2"/>
  <c r="E148" i="2"/>
  <c r="D148" i="2"/>
  <c r="C148" i="2"/>
  <c r="I147" i="2"/>
  <c r="G147" i="2"/>
  <c r="E147" i="2"/>
  <c r="H147" i="2"/>
  <c r="D147" i="2"/>
  <c r="C147" i="2"/>
  <c r="G146" i="2"/>
  <c r="E146" i="2"/>
  <c r="H146" i="2"/>
  <c r="D146" i="2"/>
  <c r="C146" i="2"/>
  <c r="G145" i="2"/>
  <c r="E145" i="2"/>
  <c r="H145" i="2"/>
  <c r="D145" i="2"/>
  <c r="C145" i="2"/>
  <c r="I144" i="2"/>
  <c r="H144" i="2"/>
  <c r="G144" i="2"/>
  <c r="E144" i="2"/>
  <c r="J144" i="2"/>
  <c r="K144" i="2"/>
  <c r="D144" i="2"/>
  <c r="C144" i="2"/>
  <c r="H143" i="2"/>
  <c r="G143" i="2"/>
  <c r="E143" i="2"/>
  <c r="J143" i="2"/>
  <c r="D143" i="2"/>
  <c r="C143" i="2"/>
  <c r="G142" i="2"/>
  <c r="E142" i="2"/>
  <c r="H142" i="2"/>
  <c r="D142" i="2"/>
  <c r="C142" i="2"/>
  <c r="G141" i="2"/>
  <c r="E141" i="2"/>
  <c r="H141" i="2"/>
  <c r="D141" i="2"/>
  <c r="C141" i="2"/>
  <c r="I140" i="2"/>
  <c r="H140" i="2"/>
  <c r="G140" i="2"/>
  <c r="E140" i="2"/>
  <c r="J140" i="2"/>
  <c r="K140" i="2"/>
  <c r="D140" i="2"/>
  <c r="C140" i="2"/>
  <c r="H139" i="2"/>
  <c r="G139" i="2"/>
  <c r="E139" i="2"/>
  <c r="J139" i="2"/>
  <c r="D139" i="2"/>
  <c r="C139" i="2"/>
  <c r="G138" i="2"/>
  <c r="E138" i="2"/>
  <c r="H138" i="2"/>
  <c r="D138" i="2"/>
  <c r="C138" i="2"/>
  <c r="G137" i="2"/>
  <c r="E137" i="2"/>
  <c r="H137" i="2"/>
  <c r="D137" i="2"/>
  <c r="C137" i="2"/>
  <c r="I136" i="2"/>
  <c r="H136" i="2"/>
  <c r="G136" i="2"/>
  <c r="L136" i="2"/>
  <c r="E136" i="2"/>
  <c r="J136" i="2"/>
  <c r="K136" i="2"/>
  <c r="D136" i="2"/>
  <c r="C136" i="2"/>
  <c r="H135" i="2"/>
  <c r="K135" i="2"/>
  <c r="G135" i="2"/>
  <c r="E135" i="2"/>
  <c r="J135" i="2"/>
  <c r="D135" i="2"/>
  <c r="C135" i="2"/>
  <c r="G134" i="2"/>
  <c r="E134" i="2"/>
  <c r="H134" i="2"/>
  <c r="D134" i="2"/>
  <c r="C134" i="2"/>
  <c r="G133" i="2"/>
  <c r="E133" i="2"/>
  <c r="H133" i="2"/>
  <c r="D133" i="2"/>
  <c r="C133" i="2"/>
  <c r="I132" i="2"/>
  <c r="H132" i="2"/>
  <c r="G132" i="2"/>
  <c r="E132" i="2"/>
  <c r="J132" i="2"/>
  <c r="K132" i="2"/>
  <c r="D132" i="2"/>
  <c r="C132" i="2"/>
  <c r="H131" i="2"/>
  <c r="K131" i="2"/>
  <c r="G131" i="2"/>
  <c r="E131" i="2"/>
  <c r="J131" i="2"/>
  <c r="D131" i="2"/>
  <c r="C131" i="2"/>
  <c r="G130" i="2"/>
  <c r="E130" i="2"/>
  <c r="H130" i="2"/>
  <c r="D130" i="2"/>
  <c r="C130" i="2"/>
  <c r="G129" i="2"/>
  <c r="E129" i="2"/>
  <c r="J129" i="2"/>
  <c r="D129" i="2"/>
  <c r="C129" i="2"/>
  <c r="I128" i="2"/>
  <c r="H128" i="2"/>
  <c r="G128" i="2"/>
  <c r="E128" i="2"/>
  <c r="J128" i="2"/>
  <c r="K128" i="2"/>
  <c r="D128" i="2"/>
  <c r="C128" i="2"/>
  <c r="H127" i="2"/>
  <c r="G127" i="2"/>
  <c r="E127" i="2"/>
  <c r="J127" i="2"/>
  <c r="D127" i="2"/>
  <c r="C127" i="2"/>
  <c r="G126" i="2"/>
  <c r="E126" i="2"/>
  <c r="H126" i="2"/>
  <c r="D126" i="2"/>
  <c r="C126" i="2"/>
  <c r="G125" i="2"/>
  <c r="E125" i="2"/>
  <c r="H125" i="2"/>
  <c r="D125" i="2"/>
  <c r="C125" i="2"/>
  <c r="I124" i="2"/>
  <c r="H124" i="2"/>
  <c r="G124" i="2"/>
  <c r="L124" i="2"/>
  <c r="E124" i="2"/>
  <c r="J124" i="2"/>
  <c r="K124" i="2"/>
  <c r="D124" i="2"/>
  <c r="C124" i="2"/>
  <c r="H123" i="2"/>
  <c r="G123" i="2"/>
  <c r="E123" i="2"/>
  <c r="J123" i="2"/>
  <c r="D123" i="2"/>
  <c r="C123" i="2"/>
  <c r="G122" i="2"/>
  <c r="E122" i="2"/>
  <c r="H122" i="2"/>
  <c r="D122" i="2"/>
  <c r="C122" i="2"/>
  <c r="G121" i="2"/>
  <c r="E121" i="2"/>
  <c r="H121" i="2"/>
  <c r="D121" i="2"/>
  <c r="C121" i="2"/>
  <c r="I120" i="2"/>
  <c r="H120" i="2"/>
  <c r="G120" i="2"/>
  <c r="L120" i="2"/>
  <c r="E120" i="2"/>
  <c r="J120" i="2"/>
  <c r="K120" i="2"/>
  <c r="D120" i="2"/>
  <c r="C120" i="2"/>
  <c r="H119" i="2"/>
  <c r="K119" i="2"/>
  <c r="G119" i="2"/>
  <c r="E119" i="2"/>
  <c r="J119" i="2"/>
  <c r="D119" i="2"/>
  <c r="C119" i="2"/>
  <c r="G118" i="2"/>
  <c r="E118" i="2"/>
  <c r="H118" i="2"/>
  <c r="D118" i="2"/>
  <c r="C118" i="2"/>
  <c r="G117" i="2"/>
  <c r="E117" i="2"/>
  <c r="H117" i="2"/>
  <c r="D117" i="2"/>
  <c r="C117" i="2"/>
  <c r="I116" i="2"/>
  <c r="H116" i="2"/>
  <c r="G116" i="2"/>
  <c r="E116" i="2"/>
  <c r="J116" i="2"/>
  <c r="K116" i="2"/>
  <c r="D116" i="2"/>
  <c r="C116" i="2"/>
  <c r="H115" i="2"/>
  <c r="G115" i="2"/>
  <c r="E115" i="2"/>
  <c r="J115" i="2"/>
  <c r="D115" i="2"/>
  <c r="C115" i="2"/>
  <c r="G114" i="2"/>
  <c r="E114" i="2"/>
  <c r="H114" i="2"/>
  <c r="D114" i="2"/>
  <c r="C114" i="2"/>
  <c r="G113" i="2"/>
  <c r="E113" i="2"/>
  <c r="H113" i="2"/>
  <c r="D113" i="2"/>
  <c r="C113" i="2"/>
  <c r="I112" i="2"/>
  <c r="H112" i="2"/>
  <c r="G112" i="2"/>
  <c r="E112" i="2"/>
  <c r="J112" i="2"/>
  <c r="K112" i="2"/>
  <c r="D112" i="2"/>
  <c r="C112" i="2"/>
  <c r="H111" i="2"/>
  <c r="G111" i="2"/>
  <c r="E111" i="2"/>
  <c r="J111" i="2"/>
  <c r="D111" i="2"/>
  <c r="C111" i="2"/>
  <c r="G110" i="2"/>
  <c r="E110" i="2"/>
  <c r="H110" i="2"/>
  <c r="D110" i="2"/>
  <c r="C110" i="2"/>
  <c r="G109" i="2"/>
  <c r="E109" i="2"/>
  <c r="H109" i="2"/>
  <c r="D109" i="2"/>
  <c r="C109" i="2"/>
  <c r="I108" i="2"/>
  <c r="H108" i="2"/>
  <c r="G108" i="2"/>
  <c r="L108" i="2"/>
  <c r="E108" i="2"/>
  <c r="J108" i="2"/>
  <c r="K108" i="2"/>
  <c r="D108" i="2"/>
  <c r="C108" i="2"/>
  <c r="H107" i="2"/>
  <c r="G107" i="2"/>
  <c r="E107" i="2"/>
  <c r="J107" i="2"/>
  <c r="D107" i="2"/>
  <c r="C107" i="2"/>
  <c r="G106" i="2"/>
  <c r="E106" i="2"/>
  <c r="H106" i="2"/>
  <c r="D106" i="2"/>
  <c r="C106" i="2"/>
  <c r="G105" i="2"/>
  <c r="E105" i="2"/>
  <c r="J105" i="2"/>
  <c r="D105" i="2"/>
  <c r="C105" i="2"/>
  <c r="I104" i="2"/>
  <c r="H104" i="2"/>
  <c r="G104" i="2"/>
  <c r="L104" i="2"/>
  <c r="E104" i="2"/>
  <c r="J104" i="2"/>
  <c r="K104" i="2"/>
  <c r="D104" i="2"/>
  <c r="C104" i="2"/>
  <c r="H103" i="2"/>
  <c r="K103" i="2"/>
  <c r="G103" i="2"/>
  <c r="E103" i="2"/>
  <c r="J103" i="2"/>
  <c r="D103" i="2"/>
  <c r="C103" i="2"/>
  <c r="G102" i="2"/>
  <c r="E102" i="2"/>
  <c r="H102" i="2"/>
  <c r="D102" i="2"/>
  <c r="C102" i="2"/>
  <c r="G101" i="2"/>
  <c r="E101" i="2"/>
  <c r="H101" i="2"/>
  <c r="D101" i="2"/>
  <c r="C101" i="2"/>
  <c r="I100" i="2"/>
  <c r="H100" i="2"/>
  <c r="G100" i="2"/>
  <c r="L100" i="2"/>
  <c r="E100" i="2"/>
  <c r="J100" i="2"/>
  <c r="K100" i="2"/>
  <c r="D100" i="2"/>
  <c r="C100" i="2"/>
  <c r="H99" i="2"/>
  <c r="K99" i="2"/>
  <c r="G99" i="2"/>
  <c r="E99" i="2"/>
  <c r="J99" i="2"/>
  <c r="D99" i="2"/>
  <c r="C99" i="2"/>
  <c r="G98" i="2"/>
  <c r="E98" i="2"/>
  <c r="H98" i="2"/>
  <c r="D98" i="2"/>
  <c r="C98" i="2"/>
  <c r="G97" i="2"/>
  <c r="E97" i="2"/>
  <c r="H97" i="2"/>
  <c r="D97" i="2"/>
  <c r="C97" i="2"/>
  <c r="I96" i="2"/>
  <c r="H96" i="2"/>
  <c r="G96" i="2"/>
  <c r="E96" i="2"/>
  <c r="J96" i="2"/>
  <c r="K96" i="2"/>
  <c r="D96" i="2"/>
  <c r="C96" i="2"/>
  <c r="H95" i="2"/>
  <c r="G95" i="2"/>
  <c r="E95" i="2"/>
  <c r="J95" i="2"/>
  <c r="D95" i="2"/>
  <c r="C95" i="2"/>
  <c r="G94" i="2"/>
  <c r="E94" i="2"/>
  <c r="H94" i="2"/>
  <c r="D94" i="2"/>
  <c r="C94" i="2"/>
  <c r="G93" i="2"/>
  <c r="E93" i="2"/>
  <c r="J93" i="2"/>
  <c r="D93" i="2"/>
  <c r="C93" i="2"/>
  <c r="I92" i="2"/>
  <c r="H92" i="2"/>
  <c r="G92" i="2"/>
  <c r="L92" i="2"/>
  <c r="E92" i="2"/>
  <c r="J92" i="2"/>
  <c r="K92" i="2"/>
  <c r="D92" i="2"/>
  <c r="C92" i="2"/>
  <c r="H91" i="2"/>
  <c r="G91" i="2"/>
  <c r="E91" i="2"/>
  <c r="J91" i="2"/>
  <c r="D91" i="2"/>
  <c r="C91" i="2"/>
  <c r="G90" i="2"/>
  <c r="E90" i="2"/>
  <c r="H90" i="2"/>
  <c r="D90" i="2"/>
  <c r="C90" i="2"/>
  <c r="G89" i="2"/>
  <c r="E89" i="2"/>
  <c r="H89" i="2"/>
  <c r="D89" i="2"/>
  <c r="C89" i="2"/>
  <c r="I88" i="2"/>
  <c r="H88" i="2"/>
  <c r="G88" i="2"/>
  <c r="L88" i="2"/>
  <c r="E88" i="2"/>
  <c r="J88" i="2"/>
  <c r="K88" i="2"/>
  <c r="D88" i="2"/>
  <c r="C88" i="2"/>
  <c r="H87" i="2"/>
  <c r="K87" i="2"/>
  <c r="G87" i="2"/>
  <c r="E87" i="2"/>
  <c r="J87" i="2"/>
  <c r="D87" i="2"/>
  <c r="C87" i="2"/>
  <c r="G86" i="2"/>
  <c r="E86" i="2"/>
  <c r="H86" i="2"/>
  <c r="D86" i="2"/>
  <c r="C86" i="2"/>
  <c r="G85" i="2"/>
  <c r="E85" i="2"/>
  <c r="H85" i="2"/>
  <c r="D85" i="2"/>
  <c r="C85" i="2"/>
  <c r="I84" i="2"/>
  <c r="H84" i="2"/>
  <c r="G84" i="2"/>
  <c r="E84" i="2"/>
  <c r="J84" i="2"/>
  <c r="K84" i="2"/>
  <c r="D84" i="2"/>
  <c r="C84" i="2"/>
  <c r="H83" i="2"/>
  <c r="K83" i="2"/>
  <c r="G83" i="2"/>
  <c r="E83" i="2"/>
  <c r="J83" i="2"/>
  <c r="D83" i="2"/>
  <c r="C83" i="2"/>
  <c r="G82" i="2"/>
  <c r="E82" i="2"/>
  <c r="H82" i="2"/>
  <c r="D82" i="2"/>
  <c r="C82" i="2"/>
  <c r="G81" i="2"/>
  <c r="E81" i="2"/>
  <c r="J81" i="2"/>
  <c r="D81" i="2"/>
  <c r="C81" i="2"/>
  <c r="I80" i="2"/>
  <c r="H80" i="2"/>
  <c r="G80" i="2"/>
  <c r="E80" i="2"/>
  <c r="J80" i="2"/>
  <c r="K80" i="2"/>
  <c r="D80" i="2"/>
  <c r="C80" i="2"/>
  <c r="H79" i="2"/>
  <c r="G79" i="2"/>
  <c r="E79" i="2"/>
  <c r="J79" i="2"/>
  <c r="D79" i="2"/>
  <c r="C79" i="2"/>
  <c r="G78" i="2"/>
  <c r="E78" i="2"/>
  <c r="H78" i="2"/>
  <c r="D78" i="2"/>
  <c r="C78" i="2"/>
  <c r="G77" i="2"/>
  <c r="E77" i="2"/>
  <c r="H77" i="2"/>
  <c r="D77" i="2"/>
  <c r="C77" i="2"/>
  <c r="I76" i="2"/>
  <c r="H76" i="2"/>
  <c r="G76" i="2"/>
  <c r="L76" i="2"/>
  <c r="E76" i="2"/>
  <c r="J76" i="2"/>
  <c r="K76" i="2"/>
  <c r="D76" i="2"/>
  <c r="C76" i="2"/>
  <c r="H75" i="2"/>
  <c r="G75" i="2"/>
  <c r="E75" i="2"/>
  <c r="J75" i="2"/>
  <c r="D75" i="2"/>
  <c r="C75" i="2"/>
  <c r="G74" i="2"/>
  <c r="E74" i="2"/>
  <c r="H74" i="2"/>
  <c r="D74" i="2"/>
  <c r="C74" i="2"/>
  <c r="G73" i="2"/>
  <c r="E73" i="2"/>
  <c r="H73" i="2"/>
  <c r="D73" i="2"/>
  <c r="C73" i="2"/>
  <c r="I72" i="2"/>
  <c r="H72" i="2"/>
  <c r="G72" i="2"/>
  <c r="L72" i="2"/>
  <c r="E72" i="2"/>
  <c r="J72" i="2"/>
  <c r="K72" i="2"/>
  <c r="D72" i="2"/>
  <c r="C72" i="2"/>
  <c r="H71" i="2"/>
  <c r="K71" i="2"/>
  <c r="G71" i="2"/>
  <c r="E71" i="2"/>
  <c r="J71" i="2"/>
  <c r="D71" i="2"/>
  <c r="C71" i="2"/>
  <c r="G70" i="2"/>
  <c r="E70" i="2"/>
  <c r="H70" i="2"/>
  <c r="D70" i="2"/>
  <c r="C70" i="2"/>
  <c r="G69" i="2"/>
  <c r="E69" i="2"/>
  <c r="J69" i="2"/>
  <c r="D69" i="2"/>
  <c r="C69" i="2"/>
  <c r="I68" i="2"/>
  <c r="H68" i="2"/>
  <c r="G68" i="2"/>
  <c r="E68" i="2"/>
  <c r="J68" i="2"/>
  <c r="K68" i="2"/>
  <c r="D68" i="2"/>
  <c r="C68" i="2"/>
  <c r="H67" i="2"/>
  <c r="K67" i="2"/>
  <c r="G67" i="2"/>
  <c r="E67" i="2"/>
  <c r="J67" i="2"/>
  <c r="D67" i="2"/>
  <c r="C67" i="2"/>
  <c r="G66" i="2"/>
  <c r="E66" i="2"/>
  <c r="H66" i="2"/>
  <c r="D66" i="2"/>
  <c r="C66" i="2"/>
  <c r="G65" i="2"/>
  <c r="E65" i="2"/>
  <c r="H65" i="2"/>
  <c r="D65" i="2"/>
  <c r="C65" i="2"/>
  <c r="I64" i="2"/>
  <c r="H64" i="2"/>
  <c r="G64" i="2"/>
  <c r="E64" i="2"/>
  <c r="J64" i="2"/>
  <c r="K64" i="2"/>
  <c r="D64" i="2"/>
  <c r="C64" i="2"/>
  <c r="H63" i="2"/>
  <c r="G63" i="2"/>
  <c r="E63" i="2"/>
  <c r="J63" i="2"/>
  <c r="D63" i="2"/>
  <c r="C63" i="2"/>
  <c r="G62" i="2"/>
  <c r="E62" i="2"/>
  <c r="H62" i="2"/>
  <c r="D62" i="2"/>
  <c r="C62" i="2"/>
  <c r="G61" i="2"/>
  <c r="E61" i="2"/>
  <c r="H61" i="2"/>
  <c r="D61" i="2"/>
  <c r="C61" i="2"/>
  <c r="I60" i="2"/>
  <c r="H60" i="2"/>
  <c r="G60" i="2"/>
  <c r="L60" i="2"/>
  <c r="E60" i="2"/>
  <c r="J60" i="2"/>
  <c r="K60" i="2"/>
  <c r="D60" i="2"/>
  <c r="C60" i="2"/>
  <c r="H59" i="2"/>
  <c r="G59" i="2"/>
  <c r="E59" i="2"/>
  <c r="J59" i="2"/>
  <c r="D59" i="2"/>
  <c r="C59" i="2"/>
  <c r="G58" i="2"/>
  <c r="E58" i="2"/>
  <c r="H58" i="2"/>
  <c r="D58" i="2"/>
  <c r="C58" i="2"/>
  <c r="G57" i="2"/>
  <c r="E57" i="2"/>
  <c r="J57" i="2"/>
  <c r="D57" i="2"/>
  <c r="C57" i="2"/>
  <c r="I56" i="2"/>
  <c r="H56" i="2"/>
  <c r="G56" i="2"/>
  <c r="L56" i="2"/>
  <c r="E56" i="2"/>
  <c r="J56" i="2"/>
  <c r="K56" i="2"/>
  <c r="D56" i="2"/>
  <c r="C56" i="2"/>
  <c r="H55" i="2"/>
  <c r="K55" i="2"/>
  <c r="G55" i="2"/>
  <c r="E55" i="2"/>
  <c r="J55" i="2"/>
  <c r="D55" i="2"/>
  <c r="C55" i="2"/>
  <c r="G54" i="2"/>
  <c r="E54" i="2"/>
  <c r="H54" i="2"/>
  <c r="D54" i="2"/>
  <c r="C54" i="2"/>
  <c r="G53" i="2"/>
  <c r="E53" i="2"/>
  <c r="J53" i="2"/>
  <c r="D53" i="2"/>
  <c r="C53" i="2"/>
  <c r="I52" i="2"/>
  <c r="H52" i="2"/>
  <c r="G52" i="2"/>
  <c r="L52" i="2"/>
  <c r="E52" i="2"/>
  <c r="J52" i="2"/>
  <c r="K52" i="2"/>
  <c r="D52" i="2"/>
  <c r="C52" i="2"/>
  <c r="H51" i="2"/>
  <c r="K51" i="2"/>
  <c r="G51" i="2"/>
  <c r="E51" i="2"/>
  <c r="J51" i="2"/>
  <c r="D51" i="2"/>
  <c r="C51" i="2"/>
  <c r="G50" i="2"/>
  <c r="E50" i="2"/>
  <c r="H50" i="2"/>
  <c r="D50" i="2"/>
  <c r="C50" i="2"/>
  <c r="G49" i="2"/>
  <c r="E49" i="2"/>
  <c r="H49" i="2"/>
  <c r="D49" i="2"/>
  <c r="C49" i="2"/>
  <c r="I48" i="2"/>
  <c r="H48" i="2"/>
  <c r="G48" i="2"/>
  <c r="E48" i="2"/>
  <c r="J48" i="2"/>
  <c r="K48" i="2"/>
  <c r="D48" i="2"/>
  <c r="C48" i="2"/>
  <c r="H47" i="2"/>
  <c r="G47" i="2"/>
  <c r="E47" i="2"/>
  <c r="J47" i="2"/>
  <c r="D47" i="2"/>
  <c r="C47" i="2"/>
  <c r="G46" i="2"/>
  <c r="E46" i="2"/>
  <c r="H46" i="2"/>
  <c r="D46" i="2"/>
  <c r="C46" i="2"/>
  <c r="G45" i="2"/>
  <c r="E45" i="2"/>
  <c r="H45" i="2"/>
  <c r="D45" i="2"/>
  <c r="C45" i="2"/>
  <c r="I44" i="2"/>
  <c r="H44" i="2"/>
  <c r="G44" i="2"/>
  <c r="E44" i="2"/>
  <c r="J44" i="2"/>
  <c r="K44" i="2"/>
  <c r="D44" i="2"/>
  <c r="C44" i="2"/>
  <c r="H43" i="2"/>
  <c r="G43" i="2"/>
  <c r="E43" i="2"/>
  <c r="J43" i="2"/>
  <c r="D43" i="2"/>
  <c r="C43" i="2"/>
  <c r="G42" i="2"/>
  <c r="E42" i="2"/>
  <c r="H42" i="2"/>
  <c r="D42" i="2"/>
  <c r="C42" i="2"/>
  <c r="G41" i="2"/>
  <c r="E41" i="2"/>
  <c r="J41" i="2"/>
  <c r="D41" i="2"/>
  <c r="C41" i="2"/>
  <c r="I40" i="2"/>
  <c r="H40" i="2"/>
  <c r="G40" i="2"/>
  <c r="L40" i="2"/>
  <c r="E40" i="2"/>
  <c r="J40" i="2"/>
  <c r="K40" i="2"/>
  <c r="D40" i="2"/>
  <c r="C40" i="2"/>
  <c r="H39" i="2"/>
  <c r="K39" i="2"/>
  <c r="G39" i="2"/>
  <c r="E39" i="2"/>
  <c r="J39" i="2"/>
  <c r="D39" i="2"/>
  <c r="C39" i="2"/>
  <c r="G38" i="2"/>
  <c r="E38" i="2"/>
  <c r="H38" i="2"/>
  <c r="D38" i="2"/>
  <c r="C38" i="2"/>
  <c r="G37" i="2"/>
  <c r="E37" i="2"/>
  <c r="H37" i="2"/>
  <c r="D37" i="2"/>
  <c r="C37" i="2"/>
  <c r="I36" i="2"/>
  <c r="H36" i="2"/>
  <c r="G36" i="2"/>
  <c r="L36" i="2"/>
  <c r="E36" i="2"/>
  <c r="J36" i="2"/>
  <c r="K36" i="2"/>
  <c r="D36" i="2"/>
  <c r="C36" i="2"/>
  <c r="H35" i="2"/>
  <c r="K35" i="2"/>
  <c r="G35" i="2"/>
  <c r="E35" i="2"/>
  <c r="J35" i="2"/>
  <c r="D35" i="2"/>
  <c r="C35" i="2"/>
  <c r="G34" i="2"/>
  <c r="E34" i="2"/>
  <c r="H34" i="2"/>
  <c r="D34" i="2"/>
  <c r="C34" i="2"/>
  <c r="G33" i="2"/>
  <c r="E33" i="2"/>
  <c r="H33" i="2"/>
  <c r="D33" i="2"/>
  <c r="C33" i="2"/>
  <c r="I32" i="2"/>
  <c r="H32" i="2"/>
  <c r="G32" i="2"/>
  <c r="E32" i="2"/>
  <c r="J32" i="2"/>
  <c r="K32" i="2"/>
  <c r="D32" i="2"/>
  <c r="C32" i="2"/>
  <c r="H31" i="2"/>
  <c r="G31" i="2"/>
  <c r="E31" i="2"/>
  <c r="J31" i="2"/>
  <c r="D31" i="2"/>
  <c r="C31" i="2"/>
  <c r="G30" i="2"/>
  <c r="E30" i="2"/>
  <c r="H30" i="2"/>
  <c r="D30" i="2"/>
  <c r="C30" i="2"/>
  <c r="G29" i="2"/>
  <c r="E29" i="2"/>
  <c r="H29" i="2"/>
  <c r="D29" i="2"/>
  <c r="C29" i="2"/>
  <c r="I28" i="2"/>
  <c r="H28" i="2"/>
  <c r="G28" i="2"/>
  <c r="E28" i="2"/>
  <c r="J28" i="2"/>
  <c r="K28" i="2"/>
  <c r="D28" i="2"/>
  <c r="C28" i="2"/>
  <c r="H27" i="2"/>
  <c r="G27" i="2"/>
  <c r="E27" i="2"/>
  <c r="J27" i="2"/>
  <c r="D27" i="2"/>
  <c r="C27" i="2"/>
  <c r="G26" i="2"/>
  <c r="E26" i="2"/>
  <c r="H26" i="2"/>
  <c r="D26" i="2"/>
  <c r="C26" i="2"/>
  <c r="G25" i="2"/>
  <c r="E25" i="2"/>
  <c r="J25" i="2"/>
  <c r="D25" i="2"/>
  <c r="C25" i="2"/>
  <c r="I24" i="2"/>
  <c r="H24" i="2"/>
  <c r="G24" i="2"/>
  <c r="L24" i="2"/>
  <c r="E24" i="2"/>
  <c r="J24" i="2"/>
  <c r="K24" i="2"/>
  <c r="D24" i="2"/>
  <c r="C24" i="2"/>
  <c r="H23" i="2"/>
  <c r="K23" i="2"/>
  <c r="G23" i="2"/>
  <c r="E23" i="2"/>
  <c r="J23" i="2"/>
  <c r="D23" i="2"/>
  <c r="C23" i="2"/>
  <c r="G22" i="2"/>
  <c r="E22" i="2"/>
  <c r="H22" i="2"/>
  <c r="D22" i="2"/>
  <c r="C22" i="2"/>
  <c r="G21" i="2"/>
  <c r="E21" i="2"/>
  <c r="J21" i="2"/>
  <c r="D21" i="2"/>
  <c r="C21" i="2"/>
  <c r="H20" i="2"/>
  <c r="I20" i="2"/>
  <c r="G20" i="2"/>
  <c r="E20" i="2"/>
  <c r="J20" i="2"/>
  <c r="K20" i="2"/>
  <c r="D20" i="2"/>
  <c r="C20" i="2"/>
  <c r="H19" i="2"/>
  <c r="G19" i="2"/>
  <c r="E19" i="2"/>
  <c r="J19" i="2"/>
  <c r="D19" i="2"/>
  <c r="C19" i="2"/>
  <c r="G18" i="2"/>
  <c r="E18" i="2"/>
  <c r="H18" i="2"/>
  <c r="D18" i="2"/>
  <c r="C18" i="2"/>
  <c r="G17" i="2"/>
  <c r="E17" i="2"/>
  <c r="H17" i="2"/>
  <c r="D17" i="2"/>
  <c r="C17" i="2"/>
  <c r="H16" i="2"/>
  <c r="I16" i="2"/>
  <c r="G16" i="2"/>
  <c r="E16" i="2"/>
  <c r="J16" i="2"/>
  <c r="K16" i="2"/>
  <c r="D16" i="2"/>
  <c r="C16" i="2"/>
  <c r="H15" i="2"/>
  <c r="K15" i="2"/>
  <c r="G15" i="2"/>
  <c r="E15" i="2"/>
  <c r="J15" i="2"/>
  <c r="D15" i="2"/>
  <c r="C15" i="2"/>
  <c r="G14" i="2"/>
  <c r="E14" i="2"/>
  <c r="H14" i="2"/>
  <c r="D14" i="2"/>
  <c r="C14" i="2"/>
  <c r="G13" i="2"/>
  <c r="E13" i="2"/>
  <c r="J13" i="2"/>
  <c r="D13" i="2"/>
  <c r="C13" i="2"/>
  <c r="H12" i="2"/>
  <c r="I12" i="2"/>
  <c r="G12" i="2"/>
  <c r="E12" i="2"/>
  <c r="J12" i="2"/>
  <c r="K12" i="2"/>
  <c r="D12" i="2"/>
  <c r="C12" i="2"/>
  <c r="G11" i="2"/>
  <c r="E11" i="2"/>
  <c r="H11" i="2" s="1"/>
  <c r="I11" i="2" s="1"/>
  <c r="J483" i="2"/>
  <c r="D11" i="2"/>
  <c r="C11" i="2"/>
  <c r="G10" i="2"/>
  <c r="E10" i="2"/>
  <c r="D10" i="2"/>
  <c r="B398" i="3"/>
  <c r="B397" i="3"/>
  <c r="B396" i="3"/>
  <c r="B395" i="3"/>
  <c r="B394" i="3"/>
  <c r="B393" i="3"/>
  <c r="B392" i="3"/>
  <c r="B391" i="3"/>
  <c r="B390" i="3"/>
  <c r="B389" i="3"/>
  <c r="B388" i="3"/>
  <c r="B387" i="3"/>
  <c r="B386" i="3"/>
  <c r="B385" i="3"/>
  <c r="B384" i="3"/>
  <c r="B383" i="3"/>
  <c r="B382" i="3"/>
  <c r="B381" i="3"/>
  <c r="B380" i="3"/>
  <c r="B379" i="3"/>
  <c r="B378" i="3"/>
  <c r="B377" i="3"/>
  <c r="B376" i="3"/>
  <c r="B375" i="3"/>
  <c r="B374" i="3"/>
  <c r="B373" i="3"/>
  <c r="B372" i="3"/>
  <c r="B371" i="3"/>
  <c r="B370" i="3"/>
  <c r="B369" i="3"/>
  <c r="B368" i="3"/>
  <c r="B367" i="3"/>
  <c r="B366" i="3"/>
  <c r="B365" i="3"/>
  <c r="B364" i="3"/>
  <c r="B363" i="3"/>
  <c r="B362" i="3"/>
  <c r="B361" i="3"/>
  <c r="B360" i="3"/>
  <c r="B359" i="3"/>
  <c r="B358" i="3"/>
  <c r="B357" i="3"/>
  <c r="B356" i="3"/>
  <c r="B355" i="3"/>
  <c r="B354" i="3"/>
  <c r="B353" i="3"/>
  <c r="B352" i="3"/>
  <c r="B351" i="3"/>
  <c r="B350" i="3"/>
  <c r="B349" i="3"/>
  <c r="B348" i="3"/>
  <c r="B347" i="3"/>
  <c r="B346" i="3"/>
  <c r="B345" i="3"/>
  <c r="B344" i="3"/>
  <c r="B343" i="3"/>
  <c r="B342" i="3"/>
  <c r="B341" i="3"/>
  <c r="B340" i="3"/>
  <c r="B339" i="3"/>
  <c r="B338" i="3"/>
  <c r="B337" i="3"/>
  <c r="B336" i="3"/>
  <c r="B335" i="3"/>
  <c r="B334" i="3"/>
  <c r="B333" i="3"/>
  <c r="B332" i="3"/>
  <c r="B331" i="3"/>
  <c r="B330" i="3"/>
  <c r="B329" i="3"/>
  <c r="B328" i="3"/>
  <c r="B327" i="3"/>
  <c r="B326" i="3"/>
  <c r="B325" i="3"/>
  <c r="B324" i="3"/>
  <c r="B323" i="3"/>
  <c r="B322" i="3"/>
  <c r="B321" i="3"/>
  <c r="B320" i="3"/>
  <c r="B319" i="3"/>
  <c r="B318" i="3"/>
  <c r="B317" i="3"/>
  <c r="B316" i="3"/>
  <c r="B315" i="3"/>
  <c r="B314" i="3"/>
  <c r="B313" i="3"/>
  <c r="B312" i="3"/>
  <c r="B311" i="3"/>
  <c r="B310" i="3"/>
  <c r="B309" i="3"/>
  <c r="B308" i="3"/>
  <c r="B307" i="3"/>
  <c r="B306" i="3"/>
  <c r="B305" i="3"/>
  <c r="B304" i="3"/>
  <c r="B303" i="3"/>
  <c r="B302" i="3"/>
  <c r="B301" i="3"/>
  <c r="B300" i="3"/>
  <c r="B299" i="3"/>
  <c r="B298" i="3"/>
  <c r="B297" i="3"/>
  <c r="B296" i="3"/>
  <c r="B295" i="3"/>
  <c r="B294" i="3"/>
  <c r="B293" i="3"/>
  <c r="B292" i="3"/>
  <c r="B291" i="3"/>
  <c r="B290" i="3"/>
  <c r="B289" i="3"/>
  <c r="B288" i="3"/>
  <c r="B287" i="3"/>
  <c r="B286" i="3"/>
  <c r="B285" i="3"/>
  <c r="B284" i="3"/>
  <c r="B283" i="3"/>
  <c r="B282" i="3"/>
  <c r="B281" i="3"/>
  <c r="B280" i="3"/>
  <c r="B279" i="3"/>
  <c r="B278" i="3"/>
  <c r="B277" i="3"/>
  <c r="B276" i="3"/>
  <c r="B275" i="3"/>
  <c r="B274" i="3"/>
  <c r="B273" i="3"/>
  <c r="B272" i="3"/>
  <c r="B271" i="3"/>
  <c r="B270" i="3"/>
  <c r="B269" i="3"/>
  <c r="B268" i="3"/>
  <c r="B267" i="3"/>
  <c r="B266" i="3"/>
  <c r="B265" i="3"/>
  <c r="B264" i="3"/>
  <c r="B263" i="3"/>
  <c r="B262" i="3"/>
  <c r="B261" i="3"/>
  <c r="B260" i="3"/>
  <c r="B259" i="3"/>
  <c r="B258" i="3"/>
  <c r="B257" i="3"/>
  <c r="B256" i="3"/>
  <c r="B255" i="3"/>
  <c r="B254" i="3"/>
  <c r="B253" i="3"/>
  <c r="B252" i="3"/>
  <c r="B251" i="3"/>
  <c r="B250" i="3"/>
  <c r="B249" i="3"/>
  <c r="B248" i="3"/>
  <c r="B247" i="3"/>
  <c r="B246" i="3"/>
  <c r="B245" i="3"/>
  <c r="B244" i="3"/>
  <c r="B243" i="3"/>
  <c r="B242" i="3"/>
  <c r="B241" i="3"/>
  <c r="B240" i="3"/>
  <c r="B239" i="3"/>
  <c r="B238" i="3"/>
  <c r="B237" i="3"/>
  <c r="B236" i="3"/>
  <c r="B235" i="3"/>
  <c r="B234" i="3"/>
  <c r="B233" i="3"/>
  <c r="B232" i="3"/>
  <c r="I26" i="2"/>
  <c r="I42" i="2"/>
  <c r="I58" i="2"/>
  <c r="L68" i="2"/>
  <c r="I73" i="2"/>
  <c r="I74" i="2"/>
  <c r="L84" i="2"/>
  <c r="I89" i="2"/>
  <c r="I90" i="2"/>
  <c r="I106" i="2"/>
  <c r="K115" i="2"/>
  <c r="L116" i="2"/>
  <c r="I121" i="2"/>
  <c r="I122" i="2"/>
  <c r="L132" i="2"/>
  <c r="I137" i="2"/>
  <c r="I138" i="2"/>
  <c r="L12" i="2"/>
  <c r="I14" i="2"/>
  <c r="I22" i="2"/>
  <c r="K31" i="2"/>
  <c r="L32" i="2"/>
  <c r="I37" i="2"/>
  <c r="I38" i="2"/>
  <c r="K47" i="2"/>
  <c r="L48" i="2"/>
  <c r="I54" i="2"/>
  <c r="K63" i="2"/>
  <c r="L64" i="2"/>
  <c r="I70" i="2"/>
  <c r="K79" i="2"/>
  <c r="L80" i="2"/>
  <c r="I85" i="2"/>
  <c r="I86" i="2"/>
  <c r="K95" i="2"/>
  <c r="L96" i="2"/>
  <c r="I101" i="2"/>
  <c r="I102" i="2"/>
  <c r="K111" i="2"/>
  <c r="L112" i="2"/>
  <c r="I117" i="2"/>
  <c r="I118" i="2"/>
  <c r="K127" i="2"/>
  <c r="L128" i="2"/>
  <c r="I133" i="2"/>
  <c r="I134" i="2"/>
  <c r="K143" i="2"/>
  <c r="L144" i="2"/>
  <c r="K19" i="2"/>
  <c r="L20" i="2"/>
  <c r="K27" i="2"/>
  <c r="L28" i="2"/>
  <c r="I33" i="2"/>
  <c r="I34" i="2"/>
  <c r="K43" i="2"/>
  <c r="L44" i="2"/>
  <c r="I49" i="2"/>
  <c r="I50" i="2"/>
  <c r="K59" i="2"/>
  <c r="I65" i="2"/>
  <c r="I66" i="2"/>
  <c r="K75" i="2"/>
  <c r="I82" i="2"/>
  <c r="K91" i="2"/>
  <c r="I97" i="2"/>
  <c r="I98" i="2"/>
  <c r="K107" i="2"/>
  <c r="I113" i="2"/>
  <c r="I114" i="2"/>
  <c r="K123" i="2"/>
  <c r="I130" i="2"/>
  <c r="K139" i="2"/>
  <c r="L140" i="2"/>
  <c r="I145" i="2"/>
  <c r="I146" i="2"/>
  <c r="L16" i="2"/>
  <c r="I17" i="2"/>
  <c r="I18" i="2"/>
  <c r="I29" i="2"/>
  <c r="I30" i="2"/>
  <c r="I45" i="2"/>
  <c r="I46" i="2"/>
  <c r="I61" i="2"/>
  <c r="I62" i="2"/>
  <c r="I77" i="2"/>
  <c r="I78" i="2"/>
  <c r="I94" i="2"/>
  <c r="I109" i="2"/>
  <c r="I110" i="2"/>
  <c r="I125" i="2"/>
  <c r="I126" i="2"/>
  <c r="I141" i="2"/>
  <c r="I142" i="2"/>
  <c r="J37" i="2"/>
  <c r="K37" i="2"/>
  <c r="J49" i="2"/>
  <c r="K49" i="2"/>
  <c r="J65" i="2"/>
  <c r="K65" i="2"/>
  <c r="J77" i="2"/>
  <c r="K77" i="2"/>
  <c r="J89" i="2"/>
  <c r="K89" i="2"/>
  <c r="J101" i="2"/>
  <c r="K101" i="2"/>
  <c r="J113" i="2"/>
  <c r="K113" i="2"/>
  <c r="J125" i="2"/>
  <c r="K125" i="2"/>
  <c r="J137" i="2"/>
  <c r="K137" i="2"/>
  <c r="J145" i="2"/>
  <c r="K145" i="2"/>
  <c r="J164" i="2"/>
  <c r="J166" i="2"/>
  <c r="J18" i="2"/>
  <c r="K18" i="2"/>
  <c r="I19" i="2"/>
  <c r="L19" i="2"/>
  <c r="J22" i="2"/>
  <c r="K22" i="2"/>
  <c r="L22" i="2"/>
  <c r="I23" i="2"/>
  <c r="L23" i="2"/>
  <c r="J26" i="2"/>
  <c r="K26" i="2"/>
  <c r="L26" i="2"/>
  <c r="I27" i="2"/>
  <c r="L27" i="2"/>
  <c r="J30" i="2"/>
  <c r="K30" i="2"/>
  <c r="I31" i="2"/>
  <c r="L31" i="2"/>
  <c r="J34" i="2"/>
  <c r="K34" i="2"/>
  <c r="L34" i="2"/>
  <c r="I35" i="2"/>
  <c r="L35" i="2"/>
  <c r="J38" i="2"/>
  <c r="K38" i="2"/>
  <c r="L38" i="2"/>
  <c r="I39" i="2"/>
  <c r="L39" i="2"/>
  <c r="J42" i="2"/>
  <c r="K42" i="2"/>
  <c r="L42" i="2"/>
  <c r="I43" i="2"/>
  <c r="L43" i="2"/>
  <c r="J46" i="2"/>
  <c r="K46" i="2"/>
  <c r="I47" i="2"/>
  <c r="L47" i="2"/>
  <c r="J50" i="2"/>
  <c r="K50" i="2"/>
  <c r="L50" i="2"/>
  <c r="I51" i="2"/>
  <c r="L51" i="2"/>
  <c r="J54" i="2"/>
  <c r="K54" i="2"/>
  <c r="L54" i="2"/>
  <c r="I55" i="2"/>
  <c r="L55" i="2"/>
  <c r="J58" i="2"/>
  <c r="K58" i="2"/>
  <c r="L58" i="2"/>
  <c r="I59" i="2"/>
  <c r="L59" i="2"/>
  <c r="J62" i="2"/>
  <c r="K62" i="2"/>
  <c r="I63" i="2"/>
  <c r="L63" i="2"/>
  <c r="J66" i="2"/>
  <c r="K66" i="2"/>
  <c r="L66" i="2"/>
  <c r="I67" i="2"/>
  <c r="L67" i="2"/>
  <c r="J70" i="2"/>
  <c r="K70" i="2"/>
  <c r="L70" i="2"/>
  <c r="I71" i="2"/>
  <c r="L71" i="2"/>
  <c r="J74" i="2"/>
  <c r="K74" i="2"/>
  <c r="L74" i="2"/>
  <c r="I75" i="2"/>
  <c r="L75" i="2"/>
  <c r="J78" i="2"/>
  <c r="K78" i="2"/>
  <c r="I79" i="2"/>
  <c r="L79" i="2"/>
  <c r="J82" i="2"/>
  <c r="K82" i="2"/>
  <c r="L82" i="2"/>
  <c r="I83" i="2"/>
  <c r="L83" i="2"/>
  <c r="J86" i="2"/>
  <c r="K86" i="2"/>
  <c r="L86" i="2"/>
  <c r="I87" i="2"/>
  <c r="L87" i="2"/>
  <c r="J90" i="2"/>
  <c r="K90" i="2"/>
  <c r="L90" i="2"/>
  <c r="I91" i="2"/>
  <c r="L91" i="2"/>
  <c r="J94" i="2"/>
  <c r="K94" i="2"/>
  <c r="I95" i="2"/>
  <c r="L95" i="2"/>
  <c r="J98" i="2"/>
  <c r="K98" i="2"/>
  <c r="L98" i="2"/>
  <c r="I99" i="2"/>
  <c r="L99" i="2"/>
  <c r="J102" i="2"/>
  <c r="K102" i="2"/>
  <c r="L102" i="2"/>
  <c r="I103" i="2"/>
  <c r="L103" i="2"/>
  <c r="J106" i="2"/>
  <c r="K106" i="2"/>
  <c r="L106" i="2"/>
  <c r="I107" i="2"/>
  <c r="L107" i="2"/>
  <c r="J110" i="2"/>
  <c r="K110" i="2"/>
  <c r="I111" i="2"/>
  <c r="L111" i="2"/>
  <c r="J114" i="2"/>
  <c r="K114" i="2"/>
  <c r="L114" i="2"/>
  <c r="I115" i="2"/>
  <c r="L115" i="2"/>
  <c r="J118" i="2"/>
  <c r="K118" i="2"/>
  <c r="L118" i="2"/>
  <c r="I119" i="2"/>
  <c r="L119" i="2"/>
  <c r="J122" i="2"/>
  <c r="K122" i="2"/>
  <c r="L122" i="2"/>
  <c r="I123" i="2"/>
  <c r="L123" i="2"/>
  <c r="J126" i="2"/>
  <c r="K126" i="2"/>
  <c r="I127" i="2"/>
  <c r="L127" i="2"/>
  <c r="J130" i="2"/>
  <c r="K130" i="2"/>
  <c r="L130" i="2"/>
  <c r="I131" i="2"/>
  <c r="L131" i="2"/>
  <c r="J134" i="2"/>
  <c r="K134" i="2"/>
  <c r="L134" i="2"/>
  <c r="I135" i="2"/>
  <c r="L135" i="2"/>
  <c r="J138" i="2"/>
  <c r="K138" i="2"/>
  <c r="L138" i="2"/>
  <c r="I139" i="2"/>
  <c r="L139" i="2"/>
  <c r="J142" i="2"/>
  <c r="K142" i="2"/>
  <c r="I143" i="2"/>
  <c r="L143" i="2"/>
  <c r="J146" i="2"/>
  <c r="K146" i="2"/>
  <c r="L146" i="2"/>
  <c r="J147" i="2"/>
  <c r="I152" i="2"/>
  <c r="J153" i="2"/>
  <c r="K153" i="2"/>
  <c r="L153" i="2"/>
  <c r="J155" i="2"/>
  <c r="J161" i="2"/>
  <c r="K161" i="2"/>
  <c r="L161" i="2"/>
  <c r="J163" i="2"/>
  <c r="K166" i="2"/>
  <c r="J169" i="2"/>
  <c r="K169" i="2"/>
  <c r="L169" i="2"/>
  <c r="J171" i="2"/>
  <c r="J177" i="2"/>
  <c r="K177" i="2"/>
  <c r="L177" i="2"/>
  <c r="J179" i="2"/>
  <c r="J185" i="2"/>
  <c r="K185" i="2"/>
  <c r="L185" i="2"/>
  <c r="J187" i="2"/>
  <c r="J193" i="2"/>
  <c r="K193" i="2"/>
  <c r="L193" i="2"/>
  <c r="J195" i="2"/>
  <c r="J201" i="2"/>
  <c r="K201" i="2"/>
  <c r="L201" i="2"/>
  <c r="J203" i="2"/>
  <c r="J209" i="2"/>
  <c r="K209" i="2"/>
  <c r="L209" i="2"/>
  <c r="J211" i="2"/>
  <c r="J217" i="2"/>
  <c r="K217" i="2"/>
  <c r="L217" i="2"/>
  <c r="J219" i="2"/>
  <c r="J225" i="2"/>
  <c r="K225" i="2"/>
  <c r="L225" i="2"/>
  <c r="J227" i="2"/>
  <c r="J233" i="2"/>
  <c r="K233" i="2"/>
  <c r="L233" i="2"/>
  <c r="J235" i="2"/>
  <c r="J241" i="2"/>
  <c r="K241" i="2"/>
  <c r="L241" i="2"/>
  <c r="J243" i="2"/>
  <c r="J249" i="2"/>
  <c r="K249" i="2"/>
  <c r="L249" i="2"/>
  <c r="J251" i="2"/>
  <c r="J257" i="2"/>
  <c r="K257" i="2"/>
  <c r="L257" i="2"/>
  <c r="J259" i="2"/>
  <c r="J265" i="2"/>
  <c r="K265" i="2"/>
  <c r="L265" i="2"/>
  <c r="J267" i="2"/>
  <c r="J273" i="2"/>
  <c r="K273" i="2"/>
  <c r="L273" i="2"/>
  <c r="J275" i="2"/>
  <c r="J281" i="2"/>
  <c r="K281" i="2"/>
  <c r="L281" i="2"/>
  <c r="J283" i="2"/>
  <c r="J289" i="2"/>
  <c r="K289" i="2"/>
  <c r="L289" i="2"/>
  <c r="J291" i="2"/>
  <c r="J297" i="2"/>
  <c r="K297" i="2"/>
  <c r="L297" i="2"/>
  <c r="J299" i="2"/>
  <c r="J305" i="2"/>
  <c r="K305" i="2"/>
  <c r="L305" i="2"/>
  <c r="J307" i="2"/>
  <c r="J313" i="2"/>
  <c r="K313" i="2"/>
  <c r="L313" i="2"/>
  <c r="J315" i="2"/>
  <c r="J321" i="2"/>
  <c r="K321" i="2"/>
  <c r="L321" i="2"/>
  <c r="J323" i="2"/>
  <c r="J329" i="2"/>
  <c r="K329" i="2"/>
  <c r="L329" i="2"/>
  <c r="J331" i="2"/>
  <c r="J337" i="2"/>
  <c r="K337" i="2"/>
  <c r="L337" i="2"/>
  <c r="J339" i="2"/>
  <c r="J345" i="2"/>
  <c r="K345" i="2"/>
  <c r="L345" i="2"/>
  <c r="J347" i="2"/>
  <c r="J353" i="2"/>
  <c r="K353" i="2"/>
  <c r="L353" i="2"/>
  <c r="J355" i="2"/>
  <c r="J361" i="2"/>
  <c r="K361" i="2"/>
  <c r="L361" i="2"/>
  <c r="J363" i="2"/>
  <c r="J369" i="2"/>
  <c r="K369" i="2"/>
  <c r="L369" i="2"/>
  <c r="J371" i="2"/>
  <c r="J377" i="2"/>
  <c r="K377" i="2"/>
  <c r="L377" i="2"/>
  <c r="J379" i="2"/>
  <c r="J385" i="2"/>
  <c r="K385" i="2"/>
  <c r="L385" i="2"/>
  <c r="J387" i="2"/>
  <c r="J393" i="2"/>
  <c r="K393" i="2"/>
  <c r="L393" i="2"/>
  <c r="J395" i="2"/>
  <c r="J401" i="2"/>
  <c r="K401" i="2"/>
  <c r="L401" i="2"/>
  <c r="J403" i="2"/>
  <c r="J409" i="2"/>
  <c r="K409" i="2"/>
  <c r="L409" i="2"/>
  <c r="J411" i="2"/>
  <c r="J417" i="2"/>
  <c r="K417" i="2"/>
  <c r="L417" i="2"/>
  <c r="J419" i="2"/>
  <c r="J425" i="2"/>
  <c r="K425" i="2"/>
  <c r="L425" i="2"/>
  <c r="J427" i="2"/>
  <c r="J433" i="2"/>
  <c r="K433" i="2"/>
  <c r="L433" i="2"/>
  <c r="J435" i="2"/>
  <c r="J441" i="2"/>
  <c r="K441" i="2"/>
  <c r="L441" i="2"/>
  <c r="J443" i="2"/>
  <c r="J449" i="2"/>
  <c r="K449" i="2"/>
  <c r="L449" i="2"/>
  <c r="J451" i="2"/>
  <c r="J457" i="2"/>
  <c r="K457" i="2"/>
  <c r="L457" i="2"/>
  <c r="J459" i="2"/>
  <c r="J465" i="2"/>
  <c r="K465" i="2"/>
  <c r="L465" i="2"/>
  <c r="J467" i="2"/>
  <c r="J473" i="2"/>
  <c r="K473" i="2"/>
  <c r="L473" i="2"/>
  <c r="J475" i="2"/>
  <c r="I487" i="2"/>
  <c r="I490" i="2"/>
  <c r="I491" i="2"/>
  <c r="J492" i="2"/>
  <c r="J501" i="2"/>
  <c r="I506" i="2"/>
  <c r="I507" i="2"/>
  <c r="J508" i="2"/>
  <c r="J517" i="2"/>
  <c r="I522" i="2"/>
  <c r="I523" i="2"/>
  <c r="J524" i="2"/>
  <c r="J533" i="2"/>
  <c r="I538" i="2"/>
  <c r="I539" i="2"/>
  <c r="J540" i="2"/>
  <c r="J549" i="2"/>
  <c r="I554" i="2"/>
  <c r="I555" i="2"/>
  <c r="J556" i="2"/>
  <c r="J565" i="2"/>
  <c r="I570" i="2"/>
  <c r="I571" i="2"/>
  <c r="J572" i="2"/>
  <c r="J581" i="2"/>
  <c r="I586" i="2"/>
  <c r="I587" i="2"/>
  <c r="J588" i="2"/>
  <c r="I604" i="2"/>
  <c r="I634" i="2"/>
  <c r="J17" i="2"/>
  <c r="K17" i="2"/>
  <c r="J29" i="2"/>
  <c r="K29" i="2"/>
  <c r="J45" i="2"/>
  <c r="K45" i="2"/>
  <c r="J61" i="2"/>
  <c r="K61" i="2"/>
  <c r="J73" i="2"/>
  <c r="K73" i="2"/>
  <c r="J85" i="2"/>
  <c r="K85" i="2"/>
  <c r="J97" i="2"/>
  <c r="K97" i="2"/>
  <c r="J109" i="2"/>
  <c r="K109" i="2"/>
  <c r="J121" i="2"/>
  <c r="K121" i="2"/>
  <c r="J133" i="2"/>
  <c r="K133" i="2"/>
  <c r="J148" i="2"/>
  <c r="J150" i="2"/>
  <c r="K150" i="2"/>
  <c r="L150" i="2"/>
  <c r="J174" i="2"/>
  <c r="K174" i="2"/>
  <c r="L174" i="2"/>
  <c r="I15" i="2"/>
  <c r="L15" i="2"/>
  <c r="H13" i="2"/>
  <c r="H21" i="2"/>
  <c r="H53" i="2"/>
  <c r="H57" i="2"/>
  <c r="H105" i="2"/>
  <c r="H129" i="2"/>
  <c r="K147" i="2"/>
  <c r="J152" i="2"/>
  <c r="K152" i="2"/>
  <c r="J154" i="2"/>
  <c r="K163" i="2"/>
  <c r="J168" i="2"/>
  <c r="K168" i="2"/>
  <c r="L168" i="2"/>
  <c r="J170" i="2"/>
  <c r="K179" i="2"/>
  <c r="J184" i="2"/>
  <c r="J186" i="2"/>
  <c r="K195" i="2"/>
  <c r="J200" i="2"/>
  <c r="J202" i="2"/>
  <c r="K203" i="2"/>
  <c r="J208" i="2"/>
  <c r="J210" i="2"/>
  <c r="K211" i="2"/>
  <c r="J216" i="2"/>
  <c r="J218" i="2"/>
  <c r="K219" i="2"/>
  <c r="K227" i="2"/>
  <c r="J232" i="2"/>
  <c r="J234" i="2"/>
  <c r="K243" i="2"/>
  <c r="J248" i="2"/>
  <c r="J250" i="2"/>
  <c r="K251" i="2"/>
  <c r="J256" i="2"/>
  <c r="J258" i="2"/>
  <c r="K259" i="2"/>
  <c r="J264" i="2"/>
  <c r="J266" i="2"/>
  <c r="K267" i="2"/>
  <c r="J272" i="2"/>
  <c r="J274" i="2"/>
  <c r="K275" i="2"/>
  <c r="J280" i="2"/>
  <c r="J282" i="2"/>
  <c r="K283" i="2"/>
  <c r="J288" i="2"/>
  <c r="J290" i="2"/>
  <c r="K291" i="2"/>
  <c r="J296" i="2"/>
  <c r="J298" i="2"/>
  <c r="K299" i="2"/>
  <c r="J304" i="2"/>
  <c r="J306" i="2"/>
  <c r="K307" i="2"/>
  <c r="J312" i="2"/>
  <c r="J314" i="2"/>
  <c r="K315" i="2"/>
  <c r="J320" i="2"/>
  <c r="J322" i="2"/>
  <c r="K323" i="2"/>
  <c r="J328" i="2"/>
  <c r="J330" i="2"/>
  <c r="K331" i="2"/>
  <c r="J336" i="2"/>
  <c r="J338" i="2"/>
  <c r="K339" i="2"/>
  <c r="J344" i="2"/>
  <c r="J346" i="2"/>
  <c r="K347" i="2"/>
  <c r="J352" i="2"/>
  <c r="J354" i="2"/>
  <c r="K355" i="2"/>
  <c r="J360" i="2"/>
  <c r="J362" i="2"/>
  <c r="K363" i="2"/>
  <c r="J368" i="2"/>
  <c r="J370" i="2"/>
  <c r="K371" i="2"/>
  <c r="J376" i="2"/>
  <c r="J378" i="2"/>
  <c r="K379" i="2"/>
  <c r="J384" i="2"/>
  <c r="J386" i="2"/>
  <c r="K387" i="2"/>
  <c r="J392" i="2"/>
  <c r="J394" i="2"/>
  <c r="K395" i="2"/>
  <c r="J400" i="2"/>
  <c r="J402" i="2"/>
  <c r="K403" i="2"/>
  <c r="J408" i="2"/>
  <c r="J410" i="2"/>
  <c r="K411" i="2"/>
  <c r="J416" i="2"/>
  <c r="J418" i="2"/>
  <c r="K419" i="2"/>
  <c r="J424" i="2"/>
  <c r="J426" i="2"/>
  <c r="K427" i="2"/>
  <c r="J432" i="2"/>
  <c r="J434" i="2"/>
  <c r="K435" i="2"/>
  <c r="J440" i="2"/>
  <c r="J442" i="2"/>
  <c r="K443" i="2"/>
  <c r="J448" i="2"/>
  <c r="J450" i="2"/>
  <c r="K451" i="2"/>
  <c r="J456" i="2"/>
  <c r="J458" i="2"/>
  <c r="K459" i="2"/>
  <c r="J464" i="2"/>
  <c r="J466" i="2"/>
  <c r="K467" i="2"/>
  <c r="J472" i="2"/>
  <c r="J474" i="2"/>
  <c r="K475" i="2"/>
  <c r="J480" i="2"/>
  <c r="I481" i="2"/>
  <c r="J485" i="2"/>
  <c r="J488" i="2"/>
  <c r="J497" i="2"/>
  <c r="I502" i="2"/>
  <c r="I503" i="2"/>
  <c r="J504" i="2"/>
  <c r="J513" i="2"/>
  <c r="I518" i="2"/>
  <c r="I519" i="2"/>
  <c r="J520" i="2"/>
  <c r="J529" i="2"/>
  <c r="I534" i="2"/>
  <c r="I535" i="2"/>
  <c r="J536" i="2"/>
  <c r="J545" i="2"/>
  <c r="I550" i="2"/>
  <c r="I551" i="2"/>
  <c r="J552" i="2"/>
  <c r="J561" i="2"/>
  <c r="I566" i="2"/>
  <c r="I567" i="2"/>
  <c r="J568" i="2"/>
  <c r="J577" i="2"/>
  <c r="I582" i="2"/>
  <c r="I583" i="2"/>
  <c r="J584" i="2"/>
  <c r="J593" i="2"/>
  <c r="J632" i="2"/>
  <c r="J33" i="2"/>
  <c r="K33" i="2"/>
  <c r="J117" i="2"/>
  <c r="K117" i="2"/>
  <c r="J141" i="2"/>
  <c r="K141" i="2"/>
  <c r="J156" i="2"/>
  <c r="K156" i="2"/>
  <c r="J158" i="2"/>
  <c r="K158" i="2"/>
  <c r="L158" i="2"/>
  <c r="J14" i="2"/>
  <c r="K14" i="2"/>
  <c r="L14" i="2"/>
  <c r="J1974" i="2"/>
  <c r="K1974" i="2"/>
  <c r="J1966" i="2"/>
  <c r="K1966" i="2"/>
  <c r="J1958" i="2"/>
  <c r="K1958" i="2"/>
  <c r="J1950" i="2"/>
  <c r="K1950" i="2"/>
  <c r="J1978" i="2"/>
  <c r="J1970" i="2"/>
  <c r="J1962" i="2"/>
  <c r="J1954" i="2"/>
  <c r="J1946" i="2"/>
  <c r="J1995" i="2"/>
  <c r="J1987" i="2"/>
  <c r="J1979" i="2"/>
  <c r="J1971" i="2"/>
  <c r="J1963" i="2"/>
  <c r="J1942" i="2"/>
  <c r="K1942" i="2"/>
  <c r="J1934" i="2"/>
  <c r="J1928" i="2"/>
  <c r="J1927" i="2"/>
  <c r="J1932" i="2"/>
  <c r="J1955" i="2"/>
  <c r="J1947" i="2"/>
  <c r="J1903" i="2"/>
  <c r="J1899" i="2"/>
  <c r="J1898" i="2"/>
  <c r="J1883" i="2"/>
  <c r="J1882" i="2"/>
  <c r="J1916" i="2"/>
  <c r="J1912" i="2"/>
  <c r="J1904" i="2"/>
  <c r="J1917" i="2"/>
  <c r="J1915" i="2"/>
  <c r="J1913" i="2"/>
  <c r="J1911" i="2"/>
  <c r="J1895" i="2"/>
  <c r="J1879" i="2"/>
  <c r="J1850" i="2"/>
  <c r="J1842" i="2"/>
  <c r="J1834" i="2"/>
  <c r="J1826" i="2"/>
  <c r="J1818" i="2"/>
  <c r="J1810" i="2"/>
  <c r="J1802" i="2"/>
  <c r="J1786" i="2"/>
  <c r="J1778" i="2"/>
  <c r="J1774" i="2"/>
  <c r="J1768" i="2"/>
  <c r="J1757" i="2"/>
  <c r="J1756" i="2"/>
  <c r="J1741" i="2"/>
  <c r="J1740" i="2"/>
  <c r="J1725" i="2"/>
  <c r="J1724" i="2"/>
  <c r="J1794" i="2"/>
  <c r="J1745" i="2"/>
  <c r="J1729" i="2"/>
  <c r="J1728" i="2"/>
  <c r="J1766" i="2"/>
  <c r="J1760" i="2"/>
  <c r="J1749" i="2"/>
  <c r="J1748" i="2"/>
  <c r="J1733" i="2"/>
  <c r="J1732" i="2"/>
  <c r="J1707" i="2"/>
  <c r="J1692" i="2"/>
  <c r="J1691" i="2"/>
  <c r="J1676" i="2"/>
  <c r="J1675" i="2"/>
  <c r="J1660" i="2"/>
  <c r="J1659" i="2"/>
  <c r="J1717" i="2"/>
  <c r="K1717" i="2"/>
  <c r="J1713" i="2"/>
  <c r="J1714" i="2"/>
  <c r="J1712" i="2"/>
  <c r="J1605" i="2"/>
  <c r="J1597" i="2"/>
  <c r="J1589" i="2"/>
  <c r="J1581" i="2"/>
  <c r="J1573" i="2"/>
  <c r="J1565" i="2"/>
  <c r="J1557" i="2"/>
  <c r="J1549" i="2"/>
  <c r="J1541" i="2"/>
  <c r="J1533" i="2"/>
  <c r="J1525" i="2"/>
  <c r="J1609" i="2"/>
  <c r="J1601" i="2"/>
  <c r="J1593" i="2"/>
  <c r="J1585" i="2"/>
  <c r="J1577" i="2"/>
  <c r="J1569" i="2"/>
  <c r="J1561" i="2"/>
  <c r="J1553" i="2"/>
  <c r="J1545" i="2"/>
  <c r="J1537" i="2"/>
  <c r="J1529" i="2"/>
  <c r="J1521" i="2"/>
  <c r="J1610" i="2"/>
  <c r="J1517" i="2"/>
  <c r="J1513" i="2"/>
  <c r="J1505" i="2"/>
  <c r="J1497" i="2"/>
  <c r="J1485" i="2"/>
  <c r="J1477" i="2"/>
  <c r="J1469" i="2"/>
  <c r="J1461" i="2"/>
  <c r="J1437" i="2"/>
  <c r="J1429" i="2"/>
  <c r="J1421" i="2"/>
  <c r="J1413" i="2"/>
  <c r="J1405" i="2"/>
  <c r="J1397" i="2"/>
  <c r="J1389" i="2"/>
  <c r="J1381" i="2"/>
  <c r="J1376" i="2"/>
  <c r="J1368" i="2"/>
  <c r="J1356" i="2"/>
  <c r="J1355" i="2"/>
  <c r="J1340" i="2"/>
  <c r="J1339" i="2"/>
  <c r="J1324" i="2"/>
  <c r="J1323" i="2"/>
  <c r="J1445" i="2"/>
  <c r="J1453" i="2"/>
  <c r="J1364" i="2"/>
  <c r="J1363" i="2"/>
  <c r="J1348" i="2"/>
  <c r="J1347" i="2"/>
  <c r="J1308" i="2"/>
  <c r="J1259" i="2"/>
  <c r="J1252" i="2"/>
  <c r="K1252" i="2"/>
  <c r="J1291" i="2"/>
  <c r="J1260" i="2"/>
  <c r="J1307" i="2"/>
  <c r="J1293" i="2"/>
  <c r="J1281" i="2"/>
  <c r="J1275" i="2"/>
  <c r="J1264" i="2"/>
  <c r="J1309" i="2"/>
  <c r="J1292" i="2"/>
  <c r="J1279" i="2"/>
  <c r="J1276" i="2"/>
  <c r="J1269" i="2"/>
  <c r="J1265" i="2"/>
  <c r="J1251" i="2"/>
  <c r="J1247" i="2"/>
  <c r="J1240" i="2"/>
  <c r="J1239" i="2"/>
  <c r="J1224" i="2"/>
  <c r="J1223" i="2"/>
  <c r="J1208" i="2"/>
  <c r="J1207" i="2"/>
  <c r="J1165" i="2"/>
  <c r="J1157" i="2"/>
  <c r="J1149" i="2"/>
  <c r="J1141" i="2"/>
  <c r="J1133" i="2"/>
  <c r="J1125" i="2"/>
  <c r="J1117" i="2"/>
  <c r="J1109" i="2"/>
  <c r="J1101" i="2"/>
  <c r="J1093" i="2"/>
  <c r="J1085" i="2"/>
  <c r="J1077" i="2"/>
  <c r="J1069" i="2"/>
  <c r="J1061" i="2"/>
  <c r="J1053" i="2"/>
  <c r="J1045" i="2"/>
  <c r="J1037" i="2"/>
  <c r="J1029" i="2"/>
  <c r="J1021" i="2"/>
  <c r="J1013" i="2"/>
  <c r="J1012" i="2"/>
  <c r="J1174" i="2"/>
  <c r="J879" i="2"/>
  <c r="J807" i="2"/>
  <c r="J806" i="2"/>
  <c r="J791" i="2"/>
  <c r="J790" i="2"/>
  <c r="J775" i="2"/>
  <c r="J774" i="2"/>
  <c r="J759" i="2"/>
  <c r="J758" i="2"/>
  <c r="J743" i="2"/>
  <c r="J742" i="2"/>
  <c r="J727" i="2"/>
  <c r="J726" i="2"/>
  <c r="J711" i="2"/>
  <c r="J710" i="2"/>
  <c r="J695" i="2"/>
  <c r="J694" i="2"/>
  <c r="J679" i="2"/>
  <c r="J678" i="2"/>
  <c r="J663" i="2"/>
  <c r="J662" i="2"/>
  <c r="J647" i="2"/>
  <c r="J954" i="2"/>
  <c r="J938" i="2"/>
  <c r="J922" i="2"/>
  <c r="J906" i="2"/>
  <c r="J898" i="2"/>
  <c r="J890" i="2"/>
  <c r="J882" i="2"/>
  <c r="J875" i="2"/>
  <c r="J867" i="2"/>
  <c r="J859" i="2"/>
  <c r="J763" i="2"/>
  <c r="J747" i="2"/>
  <c r="J746" i="2"/>
  <c r="J731" i="2"/>
  <c r="J730" i="2"/>
  <c r="J715" i="2"/>
  <c r="J714" i="2"/>
  <c r="J699" i="2"/>
  <c r="J698" i="2"/>
  <c r="J958" i="2"/>
  <c r="J942" i="2"/>
  <c r="J926" i="2"/>
  <c r="J910" i="2"/>
  <c r="J878" i="2"/>
  <c r="K878" i="2"/>
  <c r="J870" i="2"/>
  <c r="K870" i="2"/>
  <c r="J862" i="2"/>
  <c r="K862" i="2"/>
  <c r="J854" i="2"/>
  <c r="J846" i="2"/>
  <c r="J838" i="2"/>
  <c r="J830" i="2"/>
  <c r="J822" i="2"/>
  <c r="J815" i="2"/>
  <c r="J814" i="2"/>
  <c r="J799" i="2"/>
  <c r="J798" i="2"/>
  <c r="J783" i="2"/>
  <c r="J782" i="2"/>
  <c r="J767" i="2"/>
  <c r="J766" i="2"/>
  <c r="J751" i="2"/>
  <c r="J750" i="2"/>
  <c r="J734" i="2"/>
  <c r="J719" i="2"/>
  <c r="J682" i="2"/>
  <c r="J666" i="2"/>
  <c r="J652" i="2"/>
  <c r="J650" i="2"/>
  <c r="J646" i="2"/>
  <c r="J718" i="2"/>
  <c r="J703" i="2"/>
  <c r="J636" i="2"/>
  <c r="J615" i="2"/>
  <c r="J614" i="2"/>
  <c r="J599" i="2"/>
  <c r="K599" i="2"/>
  <c r="L599" i="2"/>
  <c r="J598" i="2"/>
  <c r="J736" i="2"/>
  <c r="J702" i="2"/>
  <c r="J687" i="2"/>
  <c r="J683" i="2"/>
  <c r="J671" i="2"/>
  <c r="J667" i="2"/>
  <c r="J655" i="2"/>
  <c r="J651" i="2"/>
  <c r="J630" i="2"/>
  <c r="J623" i="2"/>
  <c r="K623" i="2"/>
  <c r="J619" i="2"/>
  <c r="K619" i="2"/>
  <c r="L619" i="2"/>
  <c r="J618" i="2"/>
  <c r="J603" i="2"/>
  <c r="J602" i="2"/>
  <c r="J735" i="2"/>
  <c r="J638" i="2"/>
  <c r="K638" i="2"/>
  <c r="L638" i="2"/>
  <c r="J631" i="2"/>
  <c r="H25" i="2"/>
  <c r="H41" i="2"/>
  <c r="H69" i="2"/>
  <c r="H81" i="2"/>
  <c r="H93" i="2"/>
  <c r="K148" i="2"/>
  <c r="K155" i="2"/>
  <c r="L155" i="2"/>
  <c r="I159" i="2"/>
  <c r="L159" i="2"/>
  <c r="J160" i="2"/>
  <c r="J162" i="2"/>
  <c r="K162" i="2"/>
  <c r="L162" i="2"/>
  <c r="K164" i="2"/>
  <c r="K171" i="2"/>
  <c r="J176" i="2"/>
  <c r="J178" i="2"/>
  <c r="K178" i="2"/>
  <c r="L178" i="2"/>
  <c r="K187" i="2"/>
  <c r="J192" i="2"/>
  <c r="J194" i="2"/>
  <c r="K194" i="2"/>
  <c r="L194" i="2"/>
  <c r="J224" i="2"/>
  <c r="J226" i="2"/>
  <c r="K235" i="2"/>
  <c r="L235" i="2"/>
  <c r="J240" i="2"/>
  <c r="K240" i="2"/>
  <c r="L240" i="2"/>
  <c r="J242" i="2"/>
  <c r="L147" i="2"/>
  <c r="I148" i="2"/>
  <c r="J149" i="2"/>
  <c r="K149" i="2"/>
  <c r="L149" i="2"/>
  <c r="J151" i="2"/>
  <c r="K151" i="2"/>
  <c r="L151" i="2"/>
  <c r="K154" i="2"/>
  <c r="L154" i="2"/>
  <c r="I156" i="2"/>
  <c r="J157" i="2"/>
  <c r="K157" i="2"/>
  <c r="L157" i="2"/>
  <c r="J159" i="2"/>
  <c r="K159" i="2"/>
  <c r="L163" i="2"/>
  <c r="I164" i="2"/>
  <c r="L164" i="2"/>
  <c r="J165" i="2"/>
  <c r="K165" i="2"/>
  <c r="L165" i="2"/>
  <c r="L166" i="2"/>
  <c r="J167" i="2"/>
  <c r="K167" i="2"/>
  <c r="L167" i="2"/>
  <c r="K170" i="2"/>
  <c r="L170" i="2"/>
  <c r="L171" i="2"/>
  <c r="I172" i="2"/>
  <c r="J173" i="2"/>
  <c r="K173" i="2"/>
  <c r="L173" i="2"/>
  <c r="J175" i="2"/>
  <c r="L179" i="2"/>
  <c r="I180" i="2"/>
  <c r="J181" i="2"/>
  <c r="K181" i="2"/>
  <c r="L181" i="2"/>
  <c r="J183" i="2"/>
  <c r="K186" i="2"/>
  <c r="L186" i="2"/>
  <c r="L187" i="2"/>
  <c r="I188" i="2"/>
  <c r="J189" i="2"/>
  <c r="K189" i="2"/>
  <c r="L189" i="2"/>
  <c r="J191" i="2"/>
  <c r="L195" i="2"/>
  <c r="I196" i="2"/>
  <c r="J197" i="2"/>
  <c r="K197" i="2"/>
  <c r="L197" i="2"/>
  <c r="J199" i="2"/>
  <c r="K202" i="2"/>
  <c r="L202" i="2"/>
  <c r="L203" i="2"/>
  <c r="I204" i="2"/>
  <c r="J205" i="2"/>
  <c r="K205" i="2"/>
  <c r="L205" i="2"/>
  <c r="J207" i="2"/>
  <c r="K210" i="2"/>
  <c r="L210" i="2"/>
  <c r="L211" i="2"/>
  <c r="I212" i="2"/>
  <c r="J213" i="2"/>
  <c r="K213" i="2"/>
  <c r="L213" i="2"/>
  <c r="J215" i="2"/>
  <c r="K218" i="2"/>
  <c r="L218" i="2"/>
  <c r="L219" i="2"/>
  <c r="I220" i="2"/>
  <c r="J221" i="2"/>
  <c r="K221" i="2"/>
  <c r="L221" i="2"/>
  <c r="J223" i="2"/>
  <c r="K226" i="2"/>
  <c r="L226" i="2"/>
  <c r="L227" i="2"/>
  <c r="I228" i="2"/>
  <c r="J229" i="2"/>
  <c r="K229" i="2"/>
  <c r="L229" i="2"/>
  <c r="J231" i="2"/>
  <c r="K234" i="2"/>
  <c r="L234" i="2"/>
  <c r="I236" i="2"/>
  <c r="J237" i="2"/>
  <c r="K237" i="2"/>
  <c r="L237" i="2"/>
  <c r="J239" i="2"/>
  <c r="K242" i="2"/>
  <c r="L242" i="2"/>
  <c r="L243" i="2"/>
  <c r="I244" i="2"/>
  <c r="J245" i="2"/>
  <c r="K245" i="2"/>
  <c r="L245" i="2"/>
  <c r="J247" i="2"/>
  <c r="K250" i="2"/>
  <c r="L250" i="2"/>
  <c r="L251" i="2"/>
  <c r="I252" i="2"/>
  <c r="J253" i="2"/>
  <c r="K253" i="2"/>
  <c r="L253" i="2"/>
  <c r="J255" i="2"/>
  <c r="K258" i="2"/>
  <c r="L258" i="2"/>
  <c r="L259" i="2"/>
  <c r="I260" i="2"/>
  <c r="J261" i="2"/>
  <c r="K261" i="2"/>
  <c r="L261" i="2"/>
  <c r="J263" i="2"/>
  <c r="K266" i="2"/>
  <c r="L266" i="2"/>
  <c r="L267" i="2"/>
  <c r="I268" i="2"/>
  <c r="J269" i="2"/>
  <c r="K269" i="2"/>
  <c r="L269" i="2"/>
  <c r="J271" i="2"/>
  <c r="K274" i="2"/>
  <c r="L274" i="2"/>
  <c r="L275" i="2"/>
  <c r="I276" i="2"/>
  <c r="J277" i="2"/>
  <c r="K277" i="2"/>
  <c r="L277" i="2"/>
  <c r="J279" i="2"/>
  <c r="K282" i="2"/>
  <c r="L282" i="2"/>
  <c r="L283" i="2"/>
  <c r="I284" i="2"/>
  <c r="J285" i="2"/>
  <c r="K285" i="2"/>
  <c r="L285" i="2"/>
  <c r="J287" i="2"/>
  <c r="K290" i="2"/>
  <c r="L290" i="2"/>
  <c r="L291" i="2"/>
  <c r="I292" i="2"/>
  <c r="J293" i="2"/>
  <c r="K293" i="2"/>
  <c r="L293" i="2"/>
  <c r="J295" i="2"/>
  <c r="K298" i="2"/>
  <c r="L298" i="2"/>
  <c r="L299" i="2"/>
  <c r="I300" i="2"/>
  <c r="J301" i="2"/>
  <c r="K301" i="2"/>
  <c r="L301" i="2"/>
  <c r="J303" i="2"/>
  <c r="K306" i="2"/>
  <c r="L306" i="2"/>
  <c r="L307" i="2"/>
  <c r="I308" i="2"/>
  <c r="J309" i="2"/>
  <c r="K309" i="2"/>
  <c r="L309" i="2"/>
  <c r="J311" i="2"/>
  <c r="K314" i="2"/>
  <c r="L314" i="2"/>
  <c r="L315" i="2"/>
  <c r="I316" i="2"/>
  <c r="J317" i="2"/>
  <c r="K317" i="2"/>
  <c r="L317" i="2"/>
  <c r="J319" i="2"/>
  <c r="K322" i="2"/>
  <c r="L322" i="2"/>
  <c r="L323" i="2"/>
  <c r="I324" i="2"/>
  <c r="J325" i="2"/>
  <c r="K325" i="2"/>
  <c r="L325" i="2"/>
  <c r="J327" i="2"/>
  <c r="K327" i="2"/>
  <c r="L327" i="2"/>
  <c r="K330" i="2"/>
  <c r="L330" i="2"/>
  <c r="L331" i="2"/>
  <c r="I332" i="2"/>
  <c r="J333" i="2"/>
  <c r="K333" i="2"/>
  <c r="L333" i="2"/>
  <c r="J335" i="2"/>
  <c r="K338" i="2"/>
  <c r="L338" i="2"/>
  <c r="L339" i="2"/>
  <c r="I340" i="2"/>
  <c r="J341" i="2"/>
  <c r="K341" i="2"/>
  <c r="L341" i="2"/>
  <c r="J343" i="2"/>
  <c r="K343" i="2"/>
  <c r="L343" i="2"/>
  <c r="K346" i="2"/>
  <c r="L346" i="2"/>
  <c r="L347" i="2"/>
  <c r="I348" i="2"/>
  <c r="J349" i="2"/>
  <c r="K349" i="2"/>
  <c r="L349" i="2"/>
  <c r="J351" i="2"/>
  <c r="K354" i="2"/>
  <c r="L354" i="2"/>
  <c r="L355" i="2"/>
  <c r="I356" i="2"/>
  <c r="J357" i="2"/>
  <c r="K357" i="2"/>
  <c r="L357" i="2"/>
  <c r="J359" i="2"/>
  <c r="K359" i="2"/>
  <c r="L359" i="2"/>
  <c r="K362" i="2"/>
  <c r="L362" i="2"/>
  <c r="L363" i="2"/>
  <c r="I364" i="2"/>
  <c r="J365" i="2"/>
  <c r="K365" i="2"/>
  <c r="L365" i="2"/>
  <c r="J367" i="2"/>
  <c r="K370" i="2"/>
  <c r="L370" i="2"/>
  <c r="L371" i="2"/>
  <c r="I372" i="2"/>
  <c r="J373" i="2"/>
  <c r="K373" i="2"/>
  <c r="L373" i="2"/>
  <c r="J375" i="2"/>
  <c r="K375" i="2"/>
  <c r="L375" i="2"/>
  <c r="K378" i="2"/>
  <c r="L378" i="2"/>
  <c r="L379" i="2"/>
  <c r="I380" i="2"/>
  <c r="J381" i="2"/>
  <c r="K381" i="2"/>
  <c r="L381" i="2"/>
  <c r="J383" i="2"/>
  <c r="K386" i="2"/>
  <c r="L386" i="2"/>
  <c r="L387" i="2"/>
  <c r="I388" i="2"/>
  <c r="J389" i="2"/>
  <c r="K389" i="2"/>
  <c r="L389" i="2"/>
  <c r="J391" i="2"/>
  <c r="K391" i="2"/>
  <c r="L391" i="2"/>
  <c r="K394" i="2"/>
  <c r="L394" i="2"/>
  <c r="L395" i="2"/>
  <c r="I396" i="2"/>
  <c r="J397" i="2"/>
  <c r="K397" i="2"/>
  <c r="L397" i="2"/>
  <c r="J399" i="2"/>
  <c r="K402" i="2"/>
  <c r="L402" i="2"/>
  <c r="L403" i="2"/>
  <c r="I404" i="2"/>
  <c r="J405" i="2"/>
  <c r="K405" i="2"/>
  <c r="L405" i="2"/>
  <c r="J407" i="2"/>
  <c r="K407" i="2"/>
  <c r="L407" i="2"/>
  <c r="K410" i="2"/>
  <c r="L410" i="2"/>
  <c r="L411" i="2"/>
  <c r="I412" i="2"/>
  <c r="J413" i="2"/>
  <c r="K413" i="2"/>
  <c r="L413" i="2"/>
  <c r="J415" i="2"/>
  <c r="K418" i="2"/>
  <c r="L418" i="2"/>
  <c r="L419" i="2"/>
  <c r="I420" i="2"/>
  <c r="J421" i="2"/>
  <c r="K421" i="2"/>
  <c r="L421" i="2"/>
  <c r="J423" i="2"/>
  <c r="K423" i="2"/>
  <c r="L423" i="2"/>
  <c r="K426" i="2"/>
  <c r="L426" i="2"/>
  <c r="L427" i="2"/>
  <c r="I428" i="2"/>
  <c r="J429" i="2"/>
  <c r="K429" i="2"/>
  <c r="L429" i="2"/>
  <c r="J431" i="2"/>
  <c r="K434" i="2"/>
  <c r="L434" i="2"/>
  <c r="L435" i="2"/>
  <c r="I436" i="2"/>
  <c r="J437" i="2"/>
  <c r="K437" i="2"/>
  <c r="L437" i="2"/>
  <c r="J439" i="2"/>
  <c r="K439" i="2"/>
  <c r="L439" i="2"/>
  <c r="K442" i="2"/>
  <c r="L442" i="2"/>
  <c r="L443" i="2"/>
  <c r="I444" i="2"/>
  <c r="J445" i="2"/>
  <c r="K445" i="2"/>
  <c r="L445" i="2"/>
  <c r="J447" i="2"/>
  <c r="K450" i="2"/>
  <c r="L450" i="2"/>
  <c r="L451" i="2"/>
  <c r="I452" i="2"/>
  <c r="J453" i="2"/>
  <c r="K453" i="2"/>
  <c r="L453" i="2"/>
  <c r="J455" i="2"/>
  <c r="K455" i="2"/>
  <c r="L455" i="2"/>
  <c r="K458" i="2"/>
  <c r="L458" i="2"/>
  <c r="L459" i="2"/>
  <c r="I460" i="2"/>
  <c r="J461" i="2"/>
  <c r="K461" i="2"/>
  <c r="L461" i="2"/>
  <c r="J463" i="2"/>
  <c r="K466" i="2"/>
  <c r="L466" i="2"/>
  <c r="L467" i="2"/>
  <c r="I468" i="2"/>
  <c r="J469" i="2"/>
  <c r="K469" i="2"/>
  <c r="L469" i="2"/>
  <c r="J471" i="2"/>
  <c r="K471" i="2"/>
  <c r="L471" i="2"/>
  <c r="K474" i="2"/>
  <c r="L474" i="2"/>
  <c r="L475" i="2"/>
  <c r="J477" i="2"/>
  <c r="K477" i="2"/>
  <c r="L477" i="2"/>
  <c r="L478" i="2"/>
  <c r="J479" i="2"/>
  <c r="K483" i="2"/>
  <c r="I483" i="2"/>
  <c r="L483" i="2"/>
  <c r="J487" i="2"/>
  <c r="K487" i="2"/>
  <c r="L487" i="2"/>
  <c r="K492" i="2"/>
  <c r="J493" i="2"/>
  <c r="I498" i="2"/>
  <c r="I499" i="2"/>
  <c r="J500" i="2"/>
  <c r="K500" i="2"/>
  <c r="L500" i="2"/>
  <c r="K508" i="2"/>
  <c r="J509" i="2"/>
  <c r="I514" i="2"/>
  <c r="K514" i="2"/>
  <c r="I515" i="2"/>
  <c r="J516" i="2"/>
  <c r="K516" i="2"/>
  <c r="L516" i="2"/>
  <c r="K524" i="2"/>
  <c r="J525" i="2"/>
  <c r="I530" i="2"/>
  <c r="I531" i="2"/>
  <c r="J532" i="2"/>
  <c r="K532" i="2"/>
  <c r="L532" i="2"/>
  <c r="K540" i="2"/>
  <c r="J541" i="2"/>
  <c r="I546" i="2"/>
  <c r="K546" i="2"/>
  <c r="L546" i="2"/>
  <c r="I547" i="2"/>
  <c r="J548" i="2"/>
  <c r="K548" i="2"/>
  <c r="L548" i="2"/>
  <c r="K556" i="2"/>
  <c r="J557" i="2"/>
  <c r="I562" i="2"/>
  <c r="I563" i="2"/>
  <c r="J564" i="2"/>
  <c r="K564" i="2"/>
  <c r="L564" i="2"/>
  <c r="K572" i="2"/>
  <c r="J573" i="2"/>
  <c r="I578" i="2"/>
  <c r="K578" i="2"/>
  <c r="I579" i="2"/>
  <c r="J580" i="2"/>
  <c r="K580" i="2"/>
  <c r="L580" i="2"/>
  <c r="K588" i="2"/>
  <c r="J589" i="2"/>
  <c r="J594" i="2"/>
  <c r="J596" i="2"/>
  <c r="J600" i="2"/>
  <c r="I606" i="2"/>
  <c r="I608" i="2"/>
  <c r="K615" i="2"/>
  <c r="L615" i="2"/>
  <c r="K160" i="2"/>
  <c r="L160" i="2"/>
  <c r="J172" i="2"/>
  <c r="K172" i="2"/>
  <c r="K175" i="2"/>
  <c r="L175" i="2"/>
  <c r="K176" i="2"/>
  <c r="L176" i="2"/>
  <c r="J180" i="2"/>
  <c r="K180" i="2"/>
  <c r="J182" i="2"/>
  <c r="K182" i="2"/>
  <c r="L182" i="2"/>
  <c r="K183" i="2"/>
  <c r="L183" i="2"/>
  <c r="K184" i="2"/>
  <c r="L184" i="2"/>
  <c r="J188" i="2"/>
  <c r="K188" i="2"/>
  <c r="J190" i="2"/>
  <c r="K190" i="2"/>
  <c r="L190" i="2"/>
  <c r="K191" i="2"/>
  <c r="L191" i="2"/>
  <c r="K192" i="2"/>
  <c r="L192" i="2"/>
  <c r="J196" i="2"/>
  <c r="K196" i="2"/>
  <c r="J198" i="2"/>
  <c r="K198" i="2"/>
  <c r="L198" i="2"/>
  <c r="K199" i="2"/>
  <c r="L199" i="2"/>
  <c r="K200" i="2"/>
  <c r="L200" i="2"/>
  <c r="J204" i="2"/>
  <c r="K204" i="2"/>
  <c r="J206" i="2"/>
  <c r="K206" i="2"/>
  <c r="L206" i="2"/>
  <c r="K207" i="2"/>
  <c r="L207" i="2"/>
  <c r="K208" i="2"/>
  <c r="L208" i="2"/>
  <c r="J212" i="2"/>
  <c r="K212" i="2"/>
  <c r="J214" i="2"/>
  <c r="K214" i="2"/>
  <c r="L214" i="2"/>
  <c r="K215" i="2"/>
  <c r="L215" i="2"/>
  <c r="K216" i="2"/>
  <c r="L216" i="2"/>
  <c r="J220" i="2"/>
  <c r="K220" i="2"/>
  <c r="J222" i="2"/>
  <c r="K222" i="2"/>
  <c r="L222" i="2"/>
  <c r="K223" i="2"/>
  <c r="L223" i="2"/>
  <c r="K224" i="2"/>
  <c r="L224" i="2"/>
  <c r="J228" i="2"/>
  <c r="K228" i="2"/>
  <c r="J230" i="2"/>
  <c r="K230" i="2"/>
  <c r="L230" i="2"/>
  <c r="K231" i="2"/>
  <c r="L231" i="2"/>
  <c r="K232" i="2"/>
  <c r="L232" i="2"/>
  <c r="J236" i="2"/>
  <c r="K236" i="2"/>
  <c r="J238" i="2"/>
  <c r="K238" i="2"/>
  <c r="L238" i="2"/>
  <c r="K239" i="2"/>
  <c r="L239" i="2"/>
  <c r="J244" i="2"/>
  <c r="K244" i="2"/>
  <c r="J246" i="2"/>
  <c r="K246" i="2"/>
  <c r="L246" i="2"/>
  <c r="K247" i="2"/>
  <c r="L247" i="2"/>
  <c r="K248" i="2"/>
  <c r="L248" i="2"/>
  <c r="J252" i="2"/>
  <c r="K252" i="2"/>
  <c r="J254" i="2"/>
  <c r="K254" i="2"/>
  <c r="L254" i="2"/>
  <c r="K255" i="2"/>
  <c r="L255" i="2"/>
  <c r="K256" i="2"/>
  <c r="L256" i="2"/>
  <c r="J260" i="2"/>
  <c r="K260" i="2"/>
  <c r="J262" i="2"/>
  <c r="K262" i="2"/>
  <c r="L262" i="2"/>
  <c r="K263" i="2"/>
  <c r="L263" i="2"/>
  <c r="K264" i="2"/>
  <c r="L264" i="2"/>
  <c r="J268" i="2"/>
  <c r="K268" i="2"/>
  <c r="J270" i="2"/>
  <c r="K270" i="2"/>
  <c r="L270" i="2"/>
  <c r="K271" i="2"/>
  <c r="L271" i="2"/>
  <c r="K272" i="2"/>
  <c r="L272" i="2"/>
  <c r="J276" i="2"/>
  <c r="K276" i="2"/>
  <c r="J278" i="2"/>
  <c r="K278" i="2"/>
  <c r="L278" i="2"/>
  <c r="K279" i="2"/>
  <c r="L279" i="2"/>
  <c r="K280" i="2"/>
  <c r="L280" i="2"/>
  <c r="J284" i="2"/>
  <c r="K284" i="2"/>
  <c r="J286" i="2"/>
  <c r="K286" i="2"/>
  <c r="L286" i="2"/>
  <c r="K287" i="2"/>
  <c r="L287" i="2"/>
  <c r="K288" i="2"/>
  <c r="L288" i="2"/>
  <c r="J292" i="2"/>
  <c r="K292" i="2"/>
  <c r="J294" i="2"/>
  <c r="K294" i="2"/>
  <c r="L294" i="2"/>
  <c r="K295" i="2"/>
  <c r="L295" i="2"/>
  <c r="K296" i="2"/>
  <c r="L296" i="2"/>
  <c r="J300" i="2"/>
  <c r="K300" i="2"/>
  <c r="J302" i="2"/>
  <c r="K302" i="2"/>
  <c r="L302" i="2"/>
  <c r="K303" i="2"/>
  <c r="L303" i="2"/>
  <c r="K304" i="2"/>
  <c r="L304" i="2"/>
  <c r="J308" i="2"/>
  <c r="K308" i="2"/>
  <c r="J310" i="2"/>
  <c r="K310" i="2"/>
  <c r="L310" i="2"/>
  <c r="K311" i="2"/>
  <c r="L311" i="2"/>
  <c r="K312" i="2"/>
  <c r="L312" i="2"/>
  <c r="J316" i="2"/>
  <c r="K316" i="2"/>
  <c r="J318" i="2"/>
  <c r="K318" i="2"/>
  <c r="L318" i="2"/>
  <c r="K319" i="2"/>
  <c r="L319" i="2"/>
  <c r="K320" i="2"/>
  <c r="L320" i="2"/>
  <c r="J324" i="2"/>
  <c r="K324" i="2"/>
  <c r="J326" i="2"/>
  <c r="K326" i="2"/>
  <c r="L326" i="2"/>
  <c r="K328" i="2"/>
  <c r="L328" i="2"/>
  <c r="J332" i="2"/>
  <c r="K332" i="2"/>
  <c r="J334" i="2"/>
  <c r="K334" i="2"/>
  <c r="L334" i="2"/>
  <c r="K335" i="2"/>
  <c r="L335" i="2"/>
  <c r="K336" i="2"/>
  <c r="L336" i="2"/>
  <c r="J340" i="2"/>
  <c r="K340" i="2"/>
  <c r="J342" i="2"/>
  <c r="K342" i="2"/>
  <c r="L342" i="2"/>
  <c r="K344" i="2"/>
  <c r="L344" i="2"/>
  <c r="J348" i="2"/>
  <c r="K348" i="2"/>
  <c r="J350" i="2"/>
  <c r="K350" i="2"/>
  <c r="L350" i="2"/>
  <c r="K351" i="2"/>
  <c r="L351" i="2"/>
  <c r="K352" i="2"/>
  <c r="L352" i="2"/>
  <c r="J356" i="2"/>
  <c r="K356" i="2"/>
  <c r="J358" i="2"/>
  <c r="K358" i="2"/>
  <c r="L358" i="2"/>
  <c r="K360" i="2"/>
  <c r="L360" i="2"/>
  <c r="J364" i="2"/>
  <c r="K364" i="2"/>
  <c r="J366" i="2"/>
  <c r="K366" i="2"/>
  <c r="L366" i="2"/>
  <c r="K367" i="2"/>
  <c r="L367" i="2"/>
  <c r="K368" i="2"/>
  <c r="L368" i="2"/>
  <c r="J372" i="2"/>
  <c r="K372" i="2"/>
  <c r="J374" i="2"/>
  <c r="K374" i="2"/>
  <c r="L374" i="2"/>
  <c r="K376" i="2"/>
  <c r="L376" i="2"/>
  <c r="J380" i="2"/>
  <c r="K380" i="2"/>
  <c r="J382" i="2"/>
  <c r="K382" i="2"/>
  <c r="L382" i="2"/>
  <c r="K383" i="2"/>
  <c r="L383" i="2"/>
  <c r="K384" i="2"/>
  <c r="L384" i="2"/>
  <c r="J388" i="2"/>
  <c r="K388" i="2"/>
  <c r="J390" i="2"/>
  <c r="K390" i="2"/>
  <c r="L390" i="2"/>
  <c r="K392" i="2"/>
  <c r="L392" i="2"/>
  <c r="J396" i="2"/>
  <c r="K396" i="2"/>
  <c r="J398" i="2"/>
  <c r="K398" i="2"/>
  <c r="L398" i="2"/>
  <c r="K399" i="2"/>
  <c r="L399" i="2"/>
  <c r="K400" i="2"/>
  <c r="L400" i="2"/>
  <c r="J404" i="2"/>
  <c r="K404" i="2"/>
  <c r="J406" i="2"/>
  <c r="K406" i="2"/>
  <c r="L406" i="2"/>
  <c r="K408" i="2"/>
  <c r="L408" i="2"/>
  <c r="J412" i="2"/>
  <c r="K412" i="2"/>
  <c r="J414" i="2"/>
  <c r="K414" i="2"/>
  <c r="L414" i="2"/>
  <c r="K415" i="2"/>
  <c r="L415" i="2"/>
  <c r="K416" i="2"/>
  <c r="L416" i="2"/>
  <c r="J420" i="2"/>
  <c r="K420" i="2"/>
  <c r="J422" i="2"/>
  <c r="K422" i="2"/>
  <c r="L422" i="2"/>
  <c r="K424" i="2"/>
  <c r="L424" i="2"/>
  <c r="J428" i="2"/>
  <c r="K428" i="2"/>
  <c r="J430" i="2"/>
  <c r="K430" i="2"/>
  <c r="L430" i="2"/>
  <c r="K431" i="2"/>
  <c r="L431" i="2"/>
  <c r="K432" i="2"/>
  <c r="L432" i="2"/>
  <c r="J436" i="2"/>
  <c r="K436" i="2"/>
  <c r="J438" i="2"/>
  <c r="K438" i="2"/>
  <c r="L438" i="2"/>
  <c r="K440" i="2"/>
  <c r="L440" i="2"/>
  <c r="J444" i="2"/>
  <c r="K444" i="2"/>
  <c r="J446" i="2"/>
  <c r="K446" i="2"/>
  <c r="L446" i="2"/>
  <c r="K447" i="2"/>
  <c r="L447" i="2"/>
  <c r="K448" i="2"/>
  <c r="L448" i="2"/>
  <c r="J452" i="2"/>
  <c r="K452" i="2"/>
  <c r="J454" i="2"/>
  <c r="K454" i="2"/>
  <c r="L454" i="2"/>
  <c r="K456" i="2"/>
  <c r="L456" i="2"/>
  <c r="J460" i="2"/>
  <c r="K460" i="2"/>
  <c r="J462" i="2"/>
  <c r="K462" i="2"/>
  <c r="L462" i="2"/>
  <c r="K463" i="2"/>
  <c r="L463" i="2"/>
  <c r="K464" i="2"/>
  <c r="L464" i="2"/>
  <c r="J468" i="2"/>
  <c r="K468" i="2"/>
  <c r="J470" i="2"/>
  <c r="K470" i="2"/>
  <c r="L470" i="2"/>
  <c r="K472" i="2"/>
  <c r="L472" i="2"/>
  <c r="J476" i="2"/>
  <c r="K476" i="2"/>
  <c r="L476" i="2"/>
  <c r="J478" i="2"/>
  <c r="K478" i="2"/>
  <c r="K479" i="2"/>
  <c r="L479" i="2"/>
  <c r="K480" i="2"/>
  <c r="L480" i="2"/>
  <c r="J481" i="2"/>
  <c r="K481" i="2"/>
  <c r="J484" i="2"/>
  <c r="K484" i="2"/>
  <c r="L484" i="2"/>
  <c r="I485" i="2"/>
  <c r="K485" i="2"/>
  <c r="K488" i="2"/>
  <c r="L488" i="2"/>
  <c r="J489" i="2"/>
  <c r="L492" i="2"/>
  <c r="I494" i="2"/>
  <c r="K495" i="2"/>
  <c r="I495" i="2"/>
  <c r="L495" i="2"/>
  <c r="J496" i="2"/>
  <c r="K496" i="2"/>
  <c r="L496" i="2"/>
  <c r="K504" i="2"/>
  <c r="L504" i="2"/>
  <c r="J505" i="2"/>
  <c r="L508" i="2"/>
  <c r="I510" i="2"/>
  <c r="L510" i="2"/>
  <c r="K510" i="2"/>
  <c r="K511" i="2"/>
  <c r="I511" i="2"/>
  <c r="L511" i="2"/>
  <c r="J512" i="2"/>
  <c r="K512" i="2"/>
  <c r="L512" i="2"/>
  <c r="L513" i="2"/>
  <c r="L514" i="2"/>
  <c r="K520" i="2"/>
  <c r="L520" i="2"/>
  <c r="J521" i="2"/>
  <c r="K521" i="2"/>
  <c r="L521" i="2"/>
  <c r="L524" i="2"/>
  <c r="I526" i="2"/>
  <c r="L526" i="2"/>
  <c r="K527" i="2"/>
  <c r="I527" i="2"/>
  <c r="L527" i="2"/>
  <c r="J528" i="2"/>
  <c r="K528" i="2"/>
  <c r="L528" i="2"/>
  <c r="K536" i="2"/>
  <c r="L536" i="2"/>
  <c r="J537" i="2"/>
  <c r="L540" i="2"/>
  <c r="I542" i="2"/>
  <c r="I543" i="2"/>
  <c r="J544" i="2"/>
  <c r="K544" i="2"/>
  <c r="L544" i="2"/>
  <c r="K552" i="2"/>
  <c r="L552" i="2"/>
  <c r="J553" i="2"/>
  <c r="L556" i="2"/>
  <c r="I558" i="2"/>
  <c r="K559" i="2"/>
  <c r="I559" i="2"/>
  <c r="L559" i="2"/>
  <c r="J560" i="2"/>
  <c r="K560" i="2"/>
  <c r="L560" i="2"/>
  <c r="K568" i="2"/>
  <c r="L568" i="2"/>
  <c r="J569" i="2"/>
  <c r="L572" i="2"/>
  <c r="I574" i="2"/>
  <c r="L574" i="2"/>
  <c r="K574" i="2"/>
  <c r="K575" i="2"/>
  <c r="I575" i="2"/>
  <c r="L575" i="2"/>
  <c r="J576" i="2"/>
  <c r="K576" i="2"/>
  <c r="L576" i="2"/>
  <c r="L577" i="2"/>
  <c r="L578" i="2"/>
  <c r="K584" i="2"/>
  <c r="L584" i="2"/>
  <c r="J585" i="2"/>
  <c r="K585" i="2"/>
  <c r="L585" i="2"/>
  <c r="L588" i="2"/>
  <c r="I590" i="2"/>
  <c r="K591" i="2"/>
  <c r="I591" i="2"/>
  <c r="L591" i="2"/>
  <c r="J592" i="2"/>
  <c r="K592" i="2"/>
  <c r="L592" i="2"/>
  <c r="K603" i="2"/>
  <c r="L609" i="2"/>
  <c r="J610" i="2"/>
  <c r="J612" i="2"/>
  <c r="J616" i="2"/>
  <c r="K617" i="2"/>
  <c r="L617" i="2"/>
  <c r="I624" i="2"/>
  <c r="J640" i="2"/>
  <c r="K640" i="2"/>
  <c r="J482" i="2"/>
  <c r="K482" i="2"/>
  <c r="L482" i="2"/>
  <c r="J486" i="2"/>
  <c r="K486" i="2"/>
  <c r="L486" i="2"/>
  <c r="K489" i="2"/>
  <c r="L489" i="2"/>
  <c r="J490" i="2"/>
  <c r="K490" i="2"/>
  <c r="L490" i="2"/>
  <c r="K493" i="2"/>
  <c r="L493" i="2"/>
  <c r="J494" i="2"/>
  <c r="K494" i="2"/>
  <c r="K497" i="2"/>
  <c r="L497" i="2"/>
  <c r="J498" i="2"/>
  <c r="K498" i="2"/>
  <c r="L498" i="2"/>
  <c r="K501" i="2"/>
  <c r="L501" i="2"/>
  <c r="J502" i="2"/>
  <c r="K502" i="2"/>
  <c r="L502" i="2"/>
  <c r="K505" i="2"/>
  <c r="L505" i="2"/>
  <c r="J506" i="2"/>
  <c r="K506" i="2"/>
  <c r="L506" i="2"/>
  <c r="K509" i="2"/>
  <c r="L509" i="2"/>
  <c r="J510" i="2"/>
  <c r="K513" i="2"/>
  <c r="J514" i="2"/>
  <c r="K517" i="2"/>
  <c r="L517" i="2"/>
  <c r="J518" i="2"/>
  <c r="K518" i="2"/>
  <c r="L518" i="2"/>
  <c r="J522" i="2"/>
  <c r="K522" i="2"/>
  <c r="L522" i="2"/>
  <c r="K525" i="2"/>
  <c r="L525" i="2"/>
  <c r="J526" i="2"/>
  <c r="K526" i="2"/>
  <c r="K529" i="2"/>
  <c r="L529" i="2"/>
  <c r="J530" i="2"/>
  <c r="K530" i="2"/>
  <c r="L530" i="2"/>
  <c r="K533" i="2"/>
  <c r="L533" i="2"/>
  <c r="J534" i="2"/>
  <c r="K534" i="2"/>
  <c r="L534" i="2"/>
  <c r="K537" i="2"/>
  <c r="L537" i="2"/>
  <c r="J538" i="2"/>
  <c r="K538" i="2"/>
  <c r="L538" i="2"/>
  <c r="K541" i="2"/>
  <c r="L541" i="2"/>
  <c r="J542" i="2"/>
  <c r="K542" i="2"/>
  <c r="K545" i="2"/>
  <c r="L545" i="2"/>
  <c r="J546" i="2"/>
  <c r="K549" i="2"/>
  <c r="L549" i="2"/>
  <c r="J550" i="2"/>
  <c r="K550" i="2"/>
  <c r="L550" i="2"/>
  <c r="K553" i="2"/>
  <c r="L553" i="2"/>
  <c r="J554" i="2"/>
  <c r="K554" i="2"/>
  <c r="L554" i="2"/>
  <c r="K557" i="2"/>
  <c r="L557" i="2"/>
  <c r="J558" i="2"/>
  <c r="K558" i="2"/>
  <c r="K561" i="2"/>
  <c r="L561" i="2"/>
  <c r="J562" i="2"/>
  <c r="K562" i="2"/>
  <c r="L562" i="2"/>
  <c r="K565" i="2"/>
  <c r="L565" i="2"/>
  <c r="J566" i="2"/>
  <c r="K566" i="2"/>
  <c r="L566" i="2"/>
  <c r="K569" i="2"/>
  <c r="L569" i="2"/>
  <c r="J570" i="2"/>
  <c r="K570" i="2"/>
  <c r="L570" i="2"/>
  <c r="K573" i="2"/>
  <c r="L573" i="2"/>
  <c r="J574" i="2"/>
  <c r="K577" i="2"/>
  <c r="J578" i="2"/>
  <c r="K581" i="2"/>
  <c r="L581" i="2"/>
  <c r="J582" i="2"/>
  <c r="K582" i="2"/>
  <c r="L582" i="2"/>
  <c r="J586" i="2"/>
  <c r="K586" i="2"/>
  <c r="L586" i="2"/>
  <c r="K589" i="2"/>
  <c r="L589" i="2"/>
  <c r="J590" i="2"/>
  <c r="K590" i="2"/>
  <c r="K593" i="2"/>
  <c r="L593" i="2"/>
  <c r="K600" i="2"/>
  <c r="L600" i="2"/>
  <c r="J606" i="2"/>
  <c r="K606" i="2"/>
  <c r="J607" i="2"/>
  <c r="J608" i="2"/>
  <c r="K608" i="2"/>
  <c r="J609" i="2"/>
  <c r="K609" i="2"/>
  <c r="K616" i="2"/>
  <c r="L616" i="2"/>
  <c r="J620" i="2"/>
  <c r="K620" i="2"/>
  <c r="J621" i="2"/>
  <c r="K621" i="2"/>
  <c r="L621" i="2"/>
  <c r="L623" i="2"/>
  <c r="J624" i="2"/>
  <c r="K624" i="2"/>
  <c r="J625" i="2"/>
  <c r="J628" i="2"/>
  <c r="I630" i="2"/>
  <c r="L630" i="2"/>
  <c r="K630" i="2"/>
  <c r="J634" i="2"/>
  <c r="K634" i="2"/>
  <c r="L634" i="2"/>
  <c r="K635" i="2"/>
  <c r="H643" i="2"/>
  <c r="J643" i="2"/>
  <c r="J648" i="2"/>
  <c r="K648" i="2"/>
  <c r="L648" i="2"/>
  <c r="K652" i="2"/>
  <c r="H659" i="2"/>
  <c r="J659" i="2"/>
  <c r="L663" i="2"/>
  <c r="J664" i="2"/>
  <c r="K665" i="2"/>
  <c r="L665" i="2"/>
  <c r="H675" i="2"/>
  <c r="J675" i="2"/>
  <c r="L679" i="2"/>
  <c r="J680" i="2"/>
  <c r="K684" i="2"/>
  <c r="H691" i="2"/>
  <c r="J691" i="2"/>
  <c r="L695" i="2"/>
  <c r="J696" i="2"/>
  <c r="K696" i="2"/>
  <c r="I698" i="2"/>
  <c r="K698" i="2"/>
  <c r="J706" i="2"/>
  <c r="H706" i="2"/>
  <c r="K711" i="2"/>
  <c r="L711" i="2"/>
  <c r="K713" i="2"/>
  <c r="I713" i="2"/>
  <c r="K715" i="2"/>
  <c r="I718" i="2"/>
  <c r="L718" i="2"/>
  <c r="K718" i="2"/>
  <c r="J720" i="2"/>
  <c r="L721" i="2"/>
  <c r="I728" i="2"/>
  <c r="L733" i="2"/>
  <c r="J737" i="2"/>
  <c r="K737" i="2"/>
  <c r="J740" i="2"/>
  <c r="L749" i="2"/>
  <c r="J762" i="2"/>
  <c r="I766" i="2"/>
  <c r="L766" i="2"/>
  <c r="K766" i="2"/>
  <c r="I768" i="2"/>
  <c r="J778" i="2"/>
  <c r="I782" i="2"/>
  <c r="K782" i="2"/>
  <c r="L782" i="2"/>
  <c r="I784" i="2"/>
  <c r="L797" i="2"/>
  <c r="J808" i="2"/>
  <c r="K808" i="2"/>
  <c r="I812" i="2"/>
  <c r="J491" i="2"/>
  <c r="K491" i="2"/>
  <c r="L491" i="2"/>
  <c r="J495" i="2"/>
  <c r="J499" i="2"/>
  <c r="K499" i="2"/>
  <c r="J503" i="2"/>
  <c r="K503" i="2"/>
  <c r="L503" i="2"/>
  <c r="J507" i="2"/>
  <c r="K507" i="2"/>
  <c r="L507" i="2"/>
  <c r="J511" i="2"/>
  <c r="J515" i="2"/>
  <c r="K515" i="2"/>
  <c r="J519" i="2"/>
  <c r="K519" i="2"/>
  <c r="L519" i="2"/>
  <c r="J523" i="2"/>
  <c r="K523" i="2"/>
  <c r="L523" i="2"/>
  <c r="J527" i="2"/>
  <c r="J531" i="2"/>
  <c r="K531" i="2"/>
  <c r="L531" i="2"/>
  <c r="J535" i="2"/>
  <c r="K535" i="2"/>
  <c r="L535" i="2"/>
  <c r="J539" i="2"/>
  <c r="K539" i="2"/>
  <c r="L539" i="2"/>
  <c r="J543" i="2"/>
  <c r="K543" i="2"/>
  <c r="J547" i="2"/>
  <c r="K547" i="2"/>
  <c r="L547" i="2"/>
  <c r="J551" i="2"/>
  <c r="K551" i="2"/>
  <c r="L551" i="2"/>
  <c r="J555" i="2"/>
  <c r="K555" i="2"/>
  <c r="L555" i="2"/>
  <c r="J559" i="2"/>
  <c r="J563" i="2"/>
  <c r="K563" i="2"/>
  <c r="J567" i="2"/>
  <c r="K567" i="2"/>
  <c r="L567" i="2"/>
  <c r="J571" i="2"/>
  <c r="K571" i="2"/>
  <c r="L571" i="2"/>
  <c r="J575" i="2"/>
  <c r="J579" i="2"/>
  <c r="K579" i="2"/>
  <c r="J583" i="2"/>
  <c r="K583" i="2"/>
  <c r="L583" i="2"/>
  <c r="J587" i="2"/>
  <c r="K587" i="2"/>
  <c r="L587" i="2"/>
  <c r="J591" i="2"/>
  <c r="K596" i="2"/>
  <c r="J604" i="2"/>
  <c r="K604" i="2"/>
  <c r="J605" i="2"/>
  <c r="K605" i="2"/>
  <c r="L605" i="2"/>
  <c r="K607" i="2"/>
  <c r="L607" i="2"/>
  <c r="K612" i="2"/>
  <c r="K631" i="2"/>
  <c r="L631" i="2"/>
  <c r="K632" i="2"/>
  <c r="I640" i="2"/>
  <c r="J642" i="2"/>
  <c r="K656" i="2"/>
  <c r="I656" i="2"/>
  <c r="J660" i="2"/>
  <c r="I661" i="2"/>
  <c r="I672" i="2"/>
  <c r="J676" i="2"/>
  <c r="K676" i="2"/>
  <c r="I677" i="2"/>
  <c r="I681" i="2"/>
  <c r="I688" i="2"/>
  <c r="J692" i="2"/>
  <c r="K692" i="2"/>
  <c r="I704" i="2"/>
  <c r="H707" i="2"/>
  <c r="J707" i="2"/>
  <c r="J712" i="2"/>
  <c r="I714" i="2"/>
  <c r="L714" i="2"/>
  <c r="K714" i="2"/>
  <c r="J722" i="2"/>
  <c r="H722" i="2"/>
  <c r="K727" i="2"/>
  <c r="I729" i="2"/>
  <c r="L730" i="2"/>
  <c r="K731" i="2"/>
  <c r="I734" i="2"/>
  <c r="K734" i="2"/>
  <c r="L737" i="2"/>
  <c r="I750" i="2"/>
  <c r="K750" i="2"/>
  <c r="I752" i="2"/>
  <c r="L758" i="2"/>
  <c r="K759" i="2"/>
  <c r="L759" i="2"/>
  <c r="K763" i="2"/>
  <c r="L763" i="2"/>
  <c r="J770" i="2"/>
  <c r="J772" i="2"/>
  <c r="K775" i="2"/>
  <c r="L778" i="2"/>
  <c r="K779" i="2"/>
  <c r="J786" i="2"/>
  <c r="J788" i="2"/>
  <c r="J794" i="2"/>
  <c r="K794" i="2"/>
  <c r="L794" i="2"/>
  <c r="I798" i="2"/>
  <c r="K798" i="2"/>
  <c r="I800" i="2"/>
  <c r="L845" i="2"/>
  <c r="H594" i="2"/>
  <c r="I596" i="2"/>
  <c r="I597" i="2"/>
  <c r="J601" i="2"/>
  <c r="K601" i="2"/>
  <c r="L601" i="2"/>
  <c r="K602" i="2"/>
  <c r="L602" i="2"/>
  <c r="H610" i="2"/>
  <c r="I612" i="2"/>
  <c r="L612" i="2"/>
  <c r="I613" i="2"/>
  <c r="J617" i="2"/>
  <c r="K618" i="2"/>
  <c r="L618" i="2"/>
  <c r="J622" i="2"/>
  <c r="K626" i="2"/>
  <c r="L626" i="2"/>
  <c r="H627" i="2"/>
  <c r="J627" i="2"/>
  <c r="K628" i="2"/>
  <c r="I629" i="2"/>
  <c r="I632" i="2"/>
  <c r="L632" i="2"/>
  <c r="J633" i="2"/>
  <c r="K633" i="2"/>
  <c r="L633" i="2"/>
  <c r="J637" i="2"/>
  <c r="K637" i="2"/>
  <c r="L637" i="2"/>
  <c r="J641" i="2"/>
  <c r="K641" i="2"/>
  <c r="L641" i="2"/>
  <c r="J644" i="2"/>
  <c r="K644" i="2"/>
  <c r="L644" i="2"/>
  <c r="I646" i="2"/>
  <c r="L646" i="2"/>
  <c r="K646" i="2"/>
  <c r="I650" i="2"/>
  <c r="L650" i="2"/>
  <c r="K650" i="2"/>
  <c r="K651" i="2"/>
  <c r="L651" i="2"/>
  <c r="I652" i="2"/>
  <c r="L652" i="2"/>
  <c r="J653" i="2"/>
  <c r="K653" i="2"/>
  <c r="L653" i="2"/>
  <c r="K655" i="2"/>
  <c r="L655" i="2"/>
  <c r="J658" i="2"/>
  <c r="H658" i="2"/>
  <c r="K664" i="2"/>
  <c r="I666" i="2"/>
  <c r="L666" i="2"/>
  <c r="K666" i="2"/>
  <c r="K667" i="2"/>
  <c r="I668" i="2"/>
  <c r="J669" i="2"/>
  <c r="K669" i="2"/>
  <c r="L669" i="2"/>
  <c r="K671" i="2"/>
  <c r="L671" i="2"/>
  <c r="J674" i="2"/>
  <c r="H674" i="2"/>
  <c r="K680" i="2"/>
  <c r="I682" i="2"/>
  <c r="L682" i="2"/>
  <c r="K682" i="2"/>
  <c r="K683" i="2"/>
  <c r="L683" i="2"/>
  <c r="I684" i="2"/>
  <c r="J685" i="2"/>
  <c r="K685" i="2"/>
  <c r="L685" i="2"/>
  <c r="K687" i="2"/>
  <c r="L687" i="2"/>
  <c r="J690" i="2"/>
  <c r="H690" i="2"/>
  <c r="I696" i="2"/>
  <c r="L697" i="2"/>
  <c r="I700" i="2"/>
  <c r="J705" i="2"/>
  <c r="K705" i="2"/>
  <c r="L705" i="2"/>
  <c r="J708" i="2"/>
  <c r="K720" i="2"/>
  <c r="I720" i="2"/>
  <c r="L720" i="2"/>
  <c r="H723" i="2"/>
  <c r="J723" i="2"/>
  <c r="L727" i="2"/>
  <c r="J728" i="2"/>
  <c r="K728" i="2"/>
  <c r="I730" i="2"/>
  <c r="K730" i="2"/>
  <c r="K732" i="2"/>
  <c r="L732" i="2"/>
  <c r="L734" i="2"/>
  <c r="J738" i="2"/>
  <c r="H738" i="2"/>
  <c r="K743" i="2"/>
  <c r="L743" i="2"/>
  <c r="K745" i="2"/>
  <c r="K747" i="2"/>
  <c r="L750" i="2"/>
  <c r="J754" i="2"/>
  <c r="J756" i="2"/>
  <c r="J760" i="2"/>
  <c r="I764" i="2"/>
  <c r="J776" i="2"/>
  <c r="K776" i="2"/>
  <c r="I780" i="2"/>
  <c r="L790" i="2"/>
  <c r="K791" i="2"/>
  <c r="K795" i="2"/>
  <c r="L795" i="2"/>
  <c r="L798" i="2"/>
  <c r="J802" i="2"/>
  <c r="J804" i="2"/>
  <c r="J810" i="2"/>
  <c r="I814" i="2"/>
  <c r="K814" i="2"/>
  <c r="I816" i="2"/>
  <c r="L821" i="2"/>
  <c r="J595" i="2"/>
  <c r="K595" i="2"/>
  <c r="L595" i="2"/>
  <c r="J597" i="2"/>
  <c r="K597" i="2"/>
  <c r="K598" i="2"/>
  <c r="L598" i="2"/>
  <c r="L603" i="2"/>
  <c r="J611" i="2"/>
  <c r="K611" i="2"/>
  <c r="L611" i="2"/>
  <c r="J613" i="2"/>
  <c r="K613" i="2"/>
  <c r="K614" i="2"/>
  <c r="L614" i="2"/>
  <c r="I620" i="2"/>
  <c r="K622" i="2"/>
  <c r="L622" i="2"/>
  <c r="K625" i="2"/>
  <c r="L625" i="2"/>
  <c r="J626" i="2"/>
  <c r="I628" i="2"/>
  <c r="L628" i="2"/>
  <c r="J635" i="2"/>
  <c r="K636" i="2"/>
  <c r="L636" i="2"/>
  <c r="J639" i="2"/>
  <c r="K639" i="2"/>
  <c r="L639" i="2"/>
  <c r="H642" i="2"/>
  <c r="K647" i="2"/>
  <c r="L647" i="2"/>
  <c r="J654" i="2"/>
  <c r="K654" i="2"/>
  <c r="L654" i="2"/>
  <c r="J656" i="2"/>
  <c r="J657" i="2"/>
  <c r="K657" i="2"/>
  <c r="L657" i="2"/>
  <c r="K660" i="2"/>
  <c r="I660" i="2"/>
  <c r="L660" i="2"/>
  <c r="I662" i="2"/>
  <c r="L662" i="2"/>
  <c r="K662" i="2"/>
  <c r="K663" i="2"/>
  <c r="I664" i="2"/>
  <c r="L664" i="2"/>
  <c r="J668" i="2"/>
  <c r="K668" i="2"/>
  <c r="J670" i="2"/>
  <c r="K670" i="2"/>
  <c r="L670" i="2"/>
  <c r="J672" i="2"/>
  <c r="K672" i="2"/>
  <c r="J673" i="2"/>
  <c r="K673" i="2"/>
  <c r="L673" i="2"/>
  <c r="I676" i="2"/>
  <c r="I678" i="2"/>
  <c r="L678" i="2"/>
  <c r="K678" i="2"/>
  <c r="K679" i="2"/>
  <c r="I680" i="2"/>
  <c r="L680" i="2"/>
  <c r="J684" i="2"/>
  <c r="J686" i="2"/>
  <c r="K686" i="2"/>
  <c r="L686" i="2"/>
  <c r="J688" i="2"/>
  <c r="K688" i="2"/>
  <c r="J689" i="2"/>
  <c r="K689" i="2"/>
  <c r="L689" i="2"/>
  <c r="I692" i="2"/>
  <c r="K695" i="2"/>
  <c r="K697" i="2"/>
  <c r="I697" i="2"/>
  <c r="L698" i="2"/>
  <c r="K699" i="2"/>
  <c r="I702" i="2"/>
  <c r="L702" i="2"/>
  <c r="K702" i="2"/>
  <c r="J704" i="2"/>
  <c r="K704" i="2"/>
  <c r="K712" i="2"/>
  <c r="I712" i="2"/>
  <c r="L713" i="2"/>
  <c r="I716" i="2"/>
  <c r="J721" i="2"/>
  <c r="K721" i="2"/>
  <c r="J724" i="2"/>
  <c r="K724" i="2"/>
  <c r="K736" i="2"/>
  <c r="I736" i="2"/>
  <c r="H739" i="2"/>
  <c r="J739" i="2"/>
  <c r="J744" i="2"/>
  <c r="K744" i="2"/>
  <c r="I748" i="2"/>
  <c r="L765" i="2"/>
  <c r="J792" i="2"/>
  <c r="I796" i="2"/>
  <c r="K807" i="2"/>
  <c r="L807" i="2"/>
  <c r="L810" i="2"/>
  <c r="L814" i="2"/>
  <c r="J818" i="2"/>
  <c r="J820" i="2"/>
  <c r="L829" i="2"/>
  <c r="J752" i="2"/>
  <c r="K752" i="2"/>
  <c r="J753" i="2"/>
  <c r="K753" i="2"/>
  <c r="L753" i="2"/>
  <c r="K760" i="2"/>
  <c r="J768" i="2"/>
  <c r="K768" i="2"/>
  <c r="J769" i="2"/>
  <c r="K769" i="2"/>
  <c r="L769" i="2"/>
  <c r="L775" i="2"/>
  <c r="J784" i="2"/>
  <c r="K784" i="2"/>
  <c r="J785" i="2"/>
  <c r="K785" i="2"/>
  <c r="L785" i="2"/>
  <c r="L791" i="2"/>
  <c r="K792" i="2"/>
  <c r="J800" i="2"/>
  <c r="K800" i="2"/>
  <c r="J801" i="2"/>
  <c r="K801" i="2"/>
  <c r="L801" i="2"/>
  <c r="J816" i="2"/>
  <c r="K816" i="2"/>
  <c r="J817" i="2"/>
  <c r="K817" i="2"/>
  <c r="L817" i="2"/>
  <c r="K824" i="2"/>
  <c r="J828" i="2"/>
  <c r="J836" i="2"/>
  <c r="K836" i="2"/>
  <c r="K839" i="2"/>
  <c r="J844" i="2"/>
  <c r="K847" i="2"/>
  <c r="J852" i="2"/>
  <c r="K856" i="2"/>
  <c r="J860" i="2"/>
  <c r="J868" i="2"/>
  <c r="K872" i="2"/>
  <c r="J876" i="2"/>
  <c r="K876" i="2"/>
  <c r="L876" i="2"/>
  <c r="K879" i="2"/>
  <c r="K883" i="2"/>
  <c r="L885" i="2"/>
  <c r="L893" i="2"/>
  <c r="K907" i="2"/>
  <c r="L907" i="2"/>
  <c r="L909" i="2"/>
  <c r="J912" i="2"/>
  <c r="I918" i="2"/>
  <c r="L918" i="2"/>
  <c r="K918" i="2"/>
  <c r="I920" i="2"/>
  <c r="J921" i="2"/>
  <c r="K921" i="2"/>
  <c r="L921" i="2"/>
  <c r="J928" i="2"/>
  <c r="K928" i="2"/>
  <c r="I934" i="2"/>
  <c r="I936" i="2"/>
  <c r="J937" i="2"/>
  <c r="K937" i="2"/>
  <c r="L937" i="2"/>
  <c r="J944" i="2"/>
  <c r="I950" i="2"/>
  <c r="K952" i="2"/>
  <c r="I952" i="2"/>
  <c r="J953" i="2"/>
  <c r="K953" i="2"/>
  <c r="L953" i="2"/>
  <c r="J960" i="2"/>
  <c r="K960" i="2"/>
  <c r="I966" i="2"/>
  <c r="J974" i="2"/>
  <c r="I975" i="2"/>
  <c r="J976" i="2"/>
  <c r="J981" i="2"/>
  <c r="K981" i="2"/>
  <c r="L981" i="2"/>
  <c r="J990" i="2"/>
  <c r="I991" i="2"/>
  <c r="J992" i="2"/>
  <c r="J997" i="2"/>
  <c r="K997" i="2"/>
  <c r="L997" i="2"/>
  <c r="J1006" i="2"/>
  <c r="I1007" i="2"/>
  <c r="J1008" i="2"/>
  <c r="I1012" i="2"/>
  <c r="K1012" i="2"/>
  <c r="L1012" i="2"/>
  <c r="J700" i="2"/>
  <c r="K700" i="2"/>
  <c r="J701" i="2"/>
  <c r="K701" i="2"/>
  <c r="L701" i="2"/>
  <c r="K703" i="2"/>
  <c r="K708" i="2"/>
  <c r="J716" i="2"/>
  <c r="K716" i="2"/>
  <c r="J717" i="2"/>
  <c r="K717" i="2"/>
  <c r="L717" i="2"/>
  <c r="K719" i="2"/>
  <c r="J732" i="2"/>
  <c r="J733" i="2"/>
  <c r="K733" i="2"/>
  <c r="K735" i="2"/>
  <c r="K740" i="2"/>
  <c r="I744" i="2"/>
  <c r="I745" i="2"/>
  <c r="L745" i="2"/>
  <c r="J748" i="2"/>
  <c r="K748" i="2"/>
  <c r="J749" i="2"/>
  <c r="K749" i="2"/>
  <c r="K751" i="2"/>
  <c r="K756" i="2"/>
  <c r="I760" i="2"/>
  <c r="I761" i="2"/>
  <c r="J764" i="2"/>
  <c r="K764" i="2"/>
  <c r="J765" i="2"/>
  <c r="K765" i="2"/>
  <c r="K767" i="2"/>
  <c r="L767" i="2"/>
  <c r="K772" i="2"/>
  <c r="I776" i="2"/>
  <c r="I777" i="2"/>
  <c r="J779" i="2"/>
  <c r="J780" i="2"/>
  <c r="K780" i="2"/>
  <c r="J781" i="2"/>
  <c r="K781" i="2"/>
  <c r="L781" i="2"/>
  <c r="K783" i="2"/>
  <c r="K788" i="2"/>
  <c r="L788" i="2"/>
  <c r="I792" i="2"/>
  <c r="L792" i="2"/>
  <c r="I793" i="2"/>
  <c r="J795" i="2"/>
  <c r="J796" i="2"/>
  <c r="K796" i="2"/>
  <c r="J797" i="2"/>
  <c r="K797" i="2"/>
  <c r="K799" i="2"/>
  <c r="K804" i="2"/>
  <c r="L804" i="2"/>
  <c r="I808" i="2"/>
  <c r="I809" i="2"/>
  <c r="J811" i="2"/>
  <c r="K811" i="2"/>
  <c r="L811" i="2"/>
  <c r="J812" i="2"/>
  <c r="K812" i="2"/>
  <c r="J813" i="2"/>
  <c r="K813" i="2"/>
  <c r="L813" i="2"/>
  <c r="K815" i="2"/>
  <c r="K820" i="2"/>
  <c r="L820" i="2"/>
  <c r="K822" i="2"/>
  <c r="I824" i="2"/>
  <c r="J825" i="2"/>
  <c r="K825" i="2"/>
  <c r="L825" i="2"/>
  <c r="J827" i="2"/>
  <c r="K830" i="2"/>
  <c r="I832" i="2"/>
  <c r="J833" i="2"/>
  <c r="K833" i="2"/>
  <c r="L833" i="2"/>
  <c r="J835" i="2"/>
  <c r="K835" i="2"/>
  <c r="L835" i="2"/>
  <c r="K838" i="2"/>
  <c r="I840" i="2"/>
  <c r="J841" i="2"/>
  <c r="K841" i="2"/>
  <c r="L841" i="2"/>
  <c r="J843" i="2"/>
  <c r="K843" i="2"/>
  <c r="L843" i="2"/>
  <c r="K846" i="2"/>
  <c r="L847" i="2"/>
  <c r="I848" i="2"/>
  <c r="J849" i="2"/>
  <c r="K849" i="2"/>
  <c r="L849" i="2"/>
  <c r="J851" i="2"/>
  <c r="K854" i="2"/>
  <c r="I856" i="2"/>
  <c r="J857" i="2"/>
  <c r="K857" i="2"/>
  <c r="L857" i="2"/>
  <c r="I864" i="2"/>
  <c r="J865" i="2"/>
  <c r="K865" i="2"/>
  <c r="L865" i="2"/>
  <c r="I872" i="2"/>
  <c r="J873" i="2"/>
  <c r="K873" i="2"/>
  <c r="L873" i="2"/>
  <c r="J881" i="2"/>
  <c r="K881" i="2"/>
  <c r="L883" i="2"/>
  <c r="J884" i="2"/>
  <c r="I886" i="2"/>
  <c r="K888" i="2"/>
  <c r="I888" i="2"/>
  <c r="J889" i="2"/>
  <c r="K889" i="2"/>
  <c r="J892" i="2"/>
  <c r="K892" i="2"/>
  <c r="I894" i="2"/>
  <c r="I896" i="2"/>
  <c r="J897" i="2"/>
  <c r="K897" i="2"/>
  <c r="L897" i="2"/>
  <c r="J900" i="2"/>
  <c r="I902" i="2"/>
  <c r="I904" i="2"/>
  <c r="J905" i="2"/>
  <c r="K905" i="2"/>
  <c r="L905" i="2"/>
  <c r="J908" i="2"/>
  <c r="I914" i="2"/>
  <c r="K914" i="2"/>
  <c r="I916" i="2"/>
  <c r="J917" i="2"/>
  <c r="K917" i="2"/>
  <c r="J924" i="2"/>
  <c r="I930" i="2"/>
  <c r="K932" i="2"/>
  <c r="I932" i="2"/>
  <c r="J933" i="2"/>
  <c r="K933" i="2"/>
  <c r="L933" i="2"/>
  <c r="J940" i="2"/>
  <c r="K940" i="2"/>
  <c r="I946" i="2"/>
  <c r="I948" i="2"/>
  <c r="J949" i="2"/>
  <c r="K949" i="2"/>
  <c r="J956" i="2"/>
  <c r="I962" i="2"/>
  <c r="K964" i="2"/>
  <c r="I964" i="2"/>
  <c r="J965" i="2"/>
  <c r="K965" i="2"/>
  <c r="L965" i="2"/>
  <c r="J970" i="2"/>
  <c r="I971" i="2"/>
  <c r="J972" i="2"/>
  <c r="J977" i="2"/>
  <c r="K977" i="2"/>
  <c r="L977" i="2"/>
  <c r="J986" i="2"/>
  <c r="I987" i="2"/>
  <c r="J988" i="2"/>
  <c r="J993" i="2"/>
  <c r="K993" i="2"/>
  <c r="L993" i="2"/>
  <c r="J1002" i="2"/>
  <c r="I1003" i="2"/>
  <c r="J1004" i="2"/>
  <c r="J649" i="2"/>
  <c r="K649" i="2"/>
  <c r="L649" i="2"/>
  <c r="J665" i="2"/>
  <c r="J681" i="2"/>
  <c r="K681" i="2"/>
  <c r="L681" i="2"/>
  <c r="I693" i="2"/>
  <c r="J697" i="2"/>
  <c r="L703" i="2"/>
  <c r="I708" i="2"/>
  <c r="I709" i="2"/>
  <c r="J713" i="2"/>
  <c r="L719" i="2"/>
  <c r="I724" i="2"/>
  <c r="I725" i="2"/>
  <c r="J729" i="2"/>
  <c r="K729" i="2"/>
  <c r="L735" i="2"/>
  <c r="I740" i="2"/>
  <c r="L740" i="2"/>
  <c r="I741" i="2"/>
  <c r="J745" i="2"/>
  <c r="K746" i="2"/>
  <c r="L746" i="2"/>
  <c r="L751" i="2"/>
  <c r="H754" i="2"/>
  <c r="I756" i="2"/>
  <c r="I757" i="2"/>
  <c r="J761" i="2"/>
  <c r="K761" i="2"/>
  <c r="K762" i="2"/>
  <c r="L762" i="2"/>
  <c r="H770" i="2"/>
  <c r="I772" i="2"/>
  <c r="J777" i="2"/>
  <c r="K777" i="2"/>
  <c r="K778" i="2"/>
  <c r="L783" i="2"/>
  <c r="H786" i="2"/>
  <c r="J793" i="2"/>
  <c r="K793" i="2"/>
  <c r="L799" i="2"/>
  <c r="H802" i="2"/>
  <c r="J809" i="2"/>
  <c r="K809" i="2"/>
  <c r="K810" i="2"/>
  <c r="L815" i="2"/>
  <c r="H818" i="2"/>
  <c r="I823" i="2"/>
  <c r="J824" i="2"/>
  <c r="J826" i="2"/>
  <c r="K827" i="2"/>
  <c r="K828" i="2"/>
  <c r="I831" i="2"/>
  <c r="J832" i="2"/>
  <c r="K832" i="2"/>
  <c r="J834" i="2"/>
  <c r="K834" i="2"/>
  <c r="L834" i="2"/>
  <c r="I839" i="2"/>
  <c r="L839" i="2"/>
  <c r="J840" i="2"/>
  <c r="K840" i="2"/>
  <c r="J842" i="2"/>
  <c r="K844" i="2"/>
  <c r="I847" i="2"/>
  <c r="J848" i="2"/>
  <c r="K848" i="2"/>
  <c r="J850" i="2"/>
  <c r="K851" i="2"/>
  <c r="L851" i="2"/>
  <c r="K852" i="2"/>
  <c r="I855" i="2"/>
  <c r="J856" i="2"/>
  <c r="J858" i="2"/>
  <c r="K859" i="2"/>
  <c r="K860" i="2"/>
  <c r="I863" i="2"/>
  <c r="J864" i="2"/>
  <c r="K864" i="2"/>
  <c r="J866" i="2"/>
  <c r="K867" i="2"/>
  <c r="K868" i="2"/>
  <c r="L868" i="2"/>
  <c r="I871" i="2"/>
  <c r="J872" i="2"/>
  <c r="J874" i="2"/>
  <c r="K874" i="2"/>
  <c r="L874" i="2"/>
  <c r="K875" i="2"/>
  <c r="I879" i="2"/>
  <c r="L879" i="2"/>
  <c r="J880" i="2"/>
  <c r="K880" i="2"/>
  <c r="L880" i="2"/>
  <c r="L881" i="2"/>
  <c r="I883" i="2"/>
  <c r="L889" i="2"/>
  <c r="I891" i="2"/>
  <c r="I899" i="2"/>
  <c r="I907" i="2"/>
  <c r="I910" i="2"/>
  <c r="L910" i="2"/>
  <c r="K910" i="2"/>
  <c r="K912" i="2"/>
  <c r="I912" i="2"/>
  <c r="J913" i="2"/>
  <c r="K913" i="2"/>
  <c r="L913" i="2"/>
  <c r="K915" i="2"/>
  <c r="L915" i="2"/>
  <c r="L917" i="2"/>
  <c r="J918" i="2"/>
  <c r="J920" i="2"/>
  <c r="K920" i="2"/>
  <c r="I923" i="2"/>
  <c r="I926" i="2"/>
  <c r="K926" i="2"/>
  <c r="I928" i="2"/>
  <c r="J929" i="2"/>
  <c r="K929" i="2"/>
  <c r="K931" i="2"/>
  <c r="L931" i="2"/>
  <c r="J934" i="2"/>
  <c r="K934" i="2"/>
  <c r="J936" i="2"/>
  <c r="K936" i="2"/>
  <c r="I939" i="2"/>
  <c r="I942" i="2"/>
  <c r="L942" i="2"/>
  <c r="K942" i="2"/>
  <c r="K944" i="2"/>
  <c r="I944" i="2"/>
  <c r="J945" i="2"/>
  <c r="K945" i="2"/>
  <c r="L945" i="2"/>
  <c r="L949" i="2"/>
  <c r="J950" i="2"/>
  <c r="K950" i="2"/>
  <c r="J952" i="2"/>
  <c r="I955" i="2"/>
  <c r="I958" i="2"/>
  <c r="L958" i="2"/>
  <c r="K958" i="2"/>
  <c r="I960" i="2"/>
  <c r="J961" i="2"/>
  <c r="K961" i="2"/>
  <c r="L961" i="2"/>
  <c r="K963" i="2"/>
  <c r="J966" i="2"/>
  <c r="K966" i="2"/>
  <c r="J968" i="2"/>
  <c r="K968" i="2"/>
  <c r="J973" i="2"/>
  <c r="K973" i="2"/>
  <c r="L973" i="2"/>
  <c r="K976" i="2"/>
  <c r="J982" i="2"/>
  <c r="I983" i="2"/>
  <c r="J984" i="2"/>
  <c r="K984" i="2"/>
  <c r="J989" i="2"/>
  <c r="K989" i="2"/>
  <c r="L989" i="2"/>
  <c r="K992" i="2"/>
  <c r="J998" i="2"/>
  <c r="I999" i="2"/>
  <c r="J1000" i="2"/>
  <c r="K1000" i="2"/>
  <c r="J1005" i="2"/>
  <c r="K1005" i="2"/>
  <c r="L1005" i="2"/>
  <c r="I1010" i="2"/>
  <c r="L1016" i="2"/>
  <c r="L1048" i="2"/>
  <c r="L1080" i="2"/>
  <c r="L1112" i="2"/>
  <c r="L1144" i="2"/>
  <c r="J629" i="2"/>
  <c r="K629" i="2"/>
  <c r="L635" i="2"/>
  <c r="J645" i="2"/>
  <c r="K645" i="2"/>
  <c r="L645" i="2"/>
  <c r="J661" i="2"/>
  <c r="K661" i="2"/>
  <c r="L667" i="2"/>
  <c r="J677" i="2"/>
  <c r="K677" i="2"/>
  <c r="J693" i="2"/>
  <c r="K693" i="2"/>
  <c r="K694" i="2"/>
  <c r="L694" i="2"/>
  <c r="L699" i="2"/>
  <c r="J709" i="2"/>
  <c r="K709" i="2"/>
  <c r="K710" i="2"/>
  <c r="L710" i="2"/>
  <c r="L715" i="2"/>
  <c r="J725" i="2"/>
  <c r="K725" i="2"/>
  <c r="K726" i="2"/>
  <c r="L726" i="2"/>
  <c r="L731" i="2"/>
  <c r="J741" i="2"/>
  <c r="K741" i="2"/>
  <c r="K742" i="2"/>
  <c r="L742" i="2"/>
  <c r="L747" i="2"/>
  <c r="J755" i="2"/>
  <c r="K755" i="2"/>
  <c r="L755" i="2"/>
  <c r="J757" i="2"/>
  <c r="K757" i="2"/>
  <c r="K758" i="2"/>
  <c r="J771" i="2"/>
  <c r="K771" i="2"/>
  <c r="L771" i="2"/>
  <c r="J773" i="2"/>
  <c r="K773" i="2"/>
  <c r="L773" i="2"/>
  <c r="K774" i="2"/>
  <c r="L774" i="2"/>
  <c r="L779" i="2"/>
  <c r="J787" i="2"/>
  <c r="K787" i="2"/>
  <c r="L787" i="2"/>
  <c r="J789" i="2"/>
  <c r="K789" i="2"/>
  <c r="L789" i="2"/>
  <c r="K790" i="2"/>
  <c r="J803" i="2"/>
  <c r="K803" i="2"/>
  <c r="L803" i="2"/>
  <c r="J805" i="2"/>
  <c r="K805" i="2"/>
  <c r="L805" i="2"/>
  <c r="K806" i="2"/>
  <c r="L806" i="2"/>
  <c r="J819" i="2"/>
  <c r="K819" i="2"/>
  <c r="L819" i="2"/>
  <c r="J821" i="2"/>
  <c r="K821" i="2"/>
  <c r="L822" i="2"/>
  <c r="J823" i="2"/>
  <c r="K823" i="2"/>
  <c r="K826" i="2"/>
  <c r="L826" i="2"/>
  <c r="L827" i="2"/>
  <c r="I828" i="2"/>
  <c r="L828" i="2"/>
  <c r="J829" i="2"/>
  <c r="K829" i="2"/>
  <c r="L830" i="2"/>
  <c r="J831" i="2"/>
  <c r="K831" i="2"/>
  <c r="L831" i="2"/>
  <c r="I836" i="2"/>
  <c r="J837" i="2"/>
  <c r="K837" i="2"/>
  <c r="L837" i="2"/>
  <c r="L838" i="2"/>
  <c r="J839" i="2"/>
  <c r="K842" i="2"/>
  <c r="L842" i="2"/>
  <c r="I844" i="2"/>
  <c r="J845" i="2"/>
  <c r="K845" i="2"/>
  <c r="L846" i="2"/>
  <c r="J847" i="2"/>
  <c r="K850" i="2"/>
  <c r="L850" i="2"/>
  <c r="I852" i="2"/>
  <c r="L852" i="2"/>
  <c r="J853" i="2"/>
  <c r="K853" i="2"/>
  <c r="L853" i="2"/>
  <c r="L854" i="2"/>
  <c r="J855" i="2"/>
  <c r="K855" i="2"/>
  <c r="K858" i="2"/>
  <c r="L858" i="2"/>
  <c r="L859" i="2"/>
  <c r="I860" i="2"/>
  <c r="L860" i="2"/>
  <c r="J861" i="2"/>
  <c r="K861" i="2"/>
  <c r="L861" i="2"/>
  <c r="L862" i="2"/>
  <c r="J863" i="2"/>
  <c r="K863" i="2"/>
  <c r="K866" i="2"/>
  <c r="L866" i="2"/>
  <c r="L867" i="2"/>
  <c r="J869" i="2"/>
  <c r="K869" i="2"/>
  <c r="L869" i="2"/>
  <c r="L870" i="2"/>
  <c r="J871" i="2"/>
  <c r="K871" i="2"/>
  <c r="L875" i="2"/>
  <c r="J877" i="2"/>
  <c r="K877" i="2"/>
  <c r="L877" i="2"/>
  <c r="L878" i="2"/>
  <c r="I882" i="2"/>
  <c r="L882" i="2"/>
  <c r="K882" i="2"/>
  <c r="K884" i="2"/>
  <c r="I884" i="2"/>
  <c r="J885" i="2"/>
  <c r="K885" i="2"/>
  <c r="J886" i="2"/>
  <c r="K886" i="2"/>
  <c r="L886" i="2"/>
  <c r="J888" i="2"/>
  <c r="I890" i="2"/>
  <c r="L890" i="2"/>
  <c r="K890" i="2"/>
  <c r="I892" i="2"/>
  <c r="J893" i="2"/>
  <c r="K893" i="2"/>
  <c r="J894" i="2"/>
  <c r="K894" i="2"/>
  <c r="L894" i="2"/>
  <c r="J896" i="2"/>
  <c r="K896" i="2"/>
  <c r="I898" i="2"/>
  <c r="K898" i="2"/>
  <c r="L898" i="2"/>
  <c r="K900" i="2"/>
  <c r="I900" i="2"/>
  <c r="J901" i="2"/>
  <c r="K901" i="2"/>
  <c r="L901" i="2"/>
  <c r="J902" i="2"/>
  <c r="K902" i="2"/>
  <c r="L902" i="2"/>
  <c r="J904" i="2"/>
  <c r="K904" i="2"/>
  <c r="I906" i="2"/>
  <c r="K906" i="2"/>
  <c r="K908" i="2"/>
  <c r="I908" i="2"/>
  <c r="J909" i="2"/>
  <c r="K909" i="2"/>
  <c r="K911" i="2"/>
  <c r="L911" i="2"/>
  <c r="J914" i="2"/>
  <c r="J916" i="2"/>
  <c r="K916" i="2"/>
  <c r="I919" i="2"/>
  <c r="I922" i="2"/>
  <c r="L922" i="2"/>
  <c r="K922" i="2"/>
  <c r="K924" i="2"/>
  <c r="I924" i="2"/>
  <c r="J925" i="2"/>
  <c r="K925" i="2"/>
  <c r="L925" i="2"/>
  <c r="L929" i="2"/>
  <c r="J930" i="2"/>
  <c r="K930" i="2"/>
  <c r="J932" i="2"/>
  <c r="I935" i="2"/>
  <c r="I938" i="2"/>
  <c r="L938" i="2"/>
  <c r="K938" i="2"/>
  <c r="I940" i="2"/>
  <c r="J941" i="2"/>
  <c r="K941" i="2"/>
  <c r="L941" i="2"/>
  <c r="J946" i="2"/>
  <c r="K946" i="2"/>
  <c r="J948" i="2"/>
  <c r="K948" i="2"/>
  <c r="I951" i="2"/>
  <c r="I954" i="2"/>
  <c r="L954" i="2"/>
  <c r="K954" i="2"/>
  <c r="K956" i="2"/>
  <c r="I956" i="2"/>
  <c r="J957" i="2"/>
  <c r="K957" i="2"/>
  <c r="L957" i="2"/>
  <c r="K959" i="2"/>
  <c r="L959" i="2"/>
  <c r="J962" i="2"/>
  <c r="K962" i="2"/>
  <c r="L963" i="2"/>
  <c r="J964" i="2"/>
  <c r="I967" i="2"/>
  <c r="J969" i="2"/>
  <c r="K969" i="2"/>
  <c r="L969" i="2"/>
  <c r="K972" i="2"/>
  <c r="J978" i="2"/>
  <c r="I979" i="2"/>
  <c r="L979" i="2"/>
  <c r="K979" i="2"/>
  <c r="J980" i="2"/>
  <c r="K980" i="2"/>
  <c r="J985" i="2"/>
  <c r="K985" i="2"/>
  <c r="L985" i="2"/>
  <c r="K988" i="2"/>
  <c r="J994" i="2"/>
  <c r="I995" i="2"/>
  <c r="L995" i="2"/>
  <c r="K995" i="2"/>
  <c r="J996" i="2"/>
  <c r="K996" i="2"/>
  <c r="J1001" i="2"/>
  <c r="K1001" i="2"/>
  <c r="L1001" i="2"/>
  <c r="K1004" i="2"/>
  <c r="L1011" i="2"/>
  <c r="L1024" i="2"/>
  <c r="L1036" i="2"/>
  <c r="L1056" i="2"/>
  <c r="L1068" i="2"/>
  <c r="L1088" i="2"/>
  <c r="L1100" i="2"/>
  <c r="L1120" i="2"/>
  <c r="L1132" i="2"/>
  <c r="L1152" i="2"/>
  <c r="L1164" i="2"/>
  <c r="J883" i="2"/>
  <c r="J887" i="2"/>
  <c r="K887" i="2"/>
  <c r="L887" i="2"/>
  <c r="J891" i="2"/>
  <c r="K891" i="2"/>
  <c r="J895" i="2"/>
  <c r="K895" i="2"/>
  <c r="L895" i="2"/>
  <c r="J899" i="2"/>
  <c r="K899" i="2"/>
  <c r="L899" i="2"/>
  <c r="J903" i="2"/>
  <c r="K903" i="2"/>
  <c r="L903" i="2"/>
  <c r="J907" i="2"/>
  <c r="J911" i="2"/>
  <c r="J915" i="2"/>
  <c r="J919" i="2"/>
  <c r="K919" i="2"/>
  <c r="L919" i="2"/>
  <c r="J923" i="2"/>
  <c r="K923" i="2"/>
  <c r="J927" i="2"/>
  <c r="K927" i="2"/>
  <c r="L927" i="2"/>
  <c r="J931" i="2"/>
  <c r="J935" i="2"/>
  <c r="K935" i="2"/>
  <c r="J939" i="2"/>
  <c r="K939" i="2"/>
  <c r="J943" i="2"/>
  <c r="K943" i="2"/>
  <c r="L943" i="2"/>
  <c r="J947" i="2"/>
  <c r="K947" i="2"/>
  <c r="L947" i="2"/>
  <c r="J951" i="2"/>
  <c r="K951" i="2"/>
  <c r="L951" i="2"/>
  <c r="J955" i="2"/>
  <c r="K955" i="2"/>
  <c r="J959" i="2"/>
  <c r="J963" i="2"/>
  <c r="J967" i="2"/>
  <c r="K967" i="2"/>
  <c r="L967" i="2"/>
  <c r="I968" i="2"/>
  <c r="J971" i="2"/>
  <c r="K971" i="2"/>
  <c r="I972" i="2"/>
  <c r="J975" i="2"/>
  <c r="K975" i="2"/>
  <c r="L975" i="2"/>
  <c r="I976" i="2"/>
  <c r="L976" i="2"/>
  <c r="J979" i="2"/>
  <c r="I980" i="2"/>
  <c r="J983" i="2"/>
  <c r="K983" i="2"/>
  <c r="I984" i="2"/>
  <c r="J987" i="2"/>
  <c r="K987" i="2"/>
  <c r="I988" i="2"/>
  <c r="J991" i="2"/>
  <c r="K991" i="2"/>
  <c r="L991" i="2"/>
  <c r="I992" i="2"/>
  <c r="L992" i="2"/>
  <c r="J995" i="2"/>
  <c r="I996" i="2"/>
  <c r="J999" i="2"/>
  <c r="K999" i="2"/>
  <c r="I1000" i="2"/>
  <c r="J1003" i="2"/>
  <c r="K1003" i="2"/>
  <c r="I1004" i="2"/>
  <c r="J1007" i="2"/>
  <c r="K1007" i="2"/>
  <c r="L1007" i="2"/>
  <c r="J1009" i="2"/>
  <c r="K1009" i="2"/>
  <c r="L1009" i="2"/>
  <c r="J1010" i="2"/>
  <c r="K1010" i="2"/>
  <c r="J1011" i="2"/>
  <c r="K1011" i="2"/>
  <c r="K1013" i="2"/>
  <c r="J1016" i="2"/>
  <c r="K1016" i="2"/>
  <c r="J1018" i="2"/>
  <c r="K1021" i="2"/>
  <c r="L1021" i="2"/>
  <c r="J1024" i="2"/>
  <c r="K1024" i="2"/>
  <c r="J1026" i="2"/>
  <c r="K1029" i="2"/>
  <c r="L1029" i="2"/>
  <c r="J1032" i="2"/>
  <c r="K1032" i="2"/>
  <c r="L1032" i="2"/>
  <c r="J1034" i="2"/>
  <c r="K1037" i="2"/>
  <c r="J1040" i="2"/>
  <c r="K1040" i="2"/>
  <c r="L1040" i="2"/>
  <c r="J1042" i="2"/>
  <c r="K1045" i="2"/>
  <c r="L1045" i="2"/>
  <c r="J1048" i="2"/>
  <c r="K1048" i="2"/>
  <c r="J1050" i="2"/>
  <c r="K1053" i="2"/>
  <c r="L1053" i="2"/>
  <c r="J1056" i="2"/>
  <c r="K1056" i="2"/>
  <c r="J1058" i="2"/>
  <c r="K1061" i="2"/>
  <c r="L1061" i="2"/>
  <c r="J1064" i="2"/>
  <c r="K1064" i="2"/>
  <c r="L1064" i="2"/>
  <c r="J1066" i="2"/>
  <c r="K1069" i="2"/>
  <c r="J1072" i="2"/>
  <c r="K1072" i="2"/>
  <c r="L1072" i="2"/>
  <c r="J1074" i="2"/>
  <c r="K1077" i="2"/>
  <c r="L1077" i="2"/>
  <c r="J1080" i="2"/>
  <c r="K1080" i="2"/>
  <c r="J1082" i="2"/>
  <c r="K1085" i="2"/>
  <c r="L1085" i="2"/>
  <c r="J1088" i="2"/>
  <c r="K1088" i="2"/>
  <c r="J1090" i="2"/>
  <c r="K1093" i="2"/>
  <c r="L1093" i="2"/>
  <c r="J1096" i="2"/>
  <c r="K1096" i="2"/>
  <c r="L1096" i="2"/>
  <c r="J1098" i="2"/>
  <c r="K1101" i="2"/>
  <c r="J1104" i="2"/>
  <c r="K1104" i="2"/>
  <c r="L1104" i="2"/>
  <c r="J1106" i="2"/>
  <c r="K1109" i="2"/>
  <c r="L1109" i="2"/>
  <c r="J1112" i="2"/>
  <c r="K1112" i="2"/>
  <c r="J1114" i="2"/>
  <c r="K1117" i="2"/>
  <c r="L1117" i="2"/>
  <c r="J1120" i="2"/>
  <c r="K1120" i="2"/>
  <c r="J1122" i="2"/>
  <c r="K1125" i="2"/>
  <c r="L1125" i="2"/>
  <c r="J1128" i="2"/>
  <c r="K1128" i="2"/>
  <c r="L1128" i="2"/>
  <c r="J1130" i="2"/>
  <c r="K1133" i="2"/>
  <c r="J1136" i="2"/>
  <c r="K1136" i="2"/>
  <c r="L1136" i="2"/>
  <c r="J1138" i="2"/>
  <c r="K1141" i="2"/>
  <c r="L1141" i="2"/>
  <c r="J1144" i="2"/>
  <c r="K1144" i="2"/>
  <c r="J1146" i="2"/>
  <c r="K1149" i="2"/>
  <c r="L1149" i="2"/>
  <c r="J1152" i="2"/>
  <c r="K1152" i="2"/>
  <c r="J1154" i="2"/>
  <c r="K1157" i="2"/>
  <c r="L1157" i="2"/>
  <c r="J1160" i="2"/>
  <c r="K1160" i="2"/>
  <c r="L1160" i="2"/>
  <c r="J1162" i="2"/>
  <c r="K1165" i="2"/>
  <c r="J1168" i="2"/>
  <c r="K1168" i="2"/>
  <c r="L1168" i="2"/>
  <c r="J1170" i="2"/>
  <c r="I1174" i="2"/>
  <c r="L1174" i="2"/>
  <c r="K1174" i="2"/>
  <c r="J1177" i="2"/>
  <c r="I1178" i="2"/>
  <c r="J1179" i="2"/>
  <c r="K1180" i="2"/>
  <c r="J1188" i="2"/>
  <c r="L1191" i="2"/>
  <c r="J1193" i="2"/>
  <c r="I1194" i="2"/>
  <c r="J1195" i="2"/>
  <c r="K1195" i="2"/>
  <c r="L1195" i="2"/>
  <c r="J1204" i="2"/>
  <c r="H970" i="2"/>
  <c r="H974" i="2"/>
  <c r="H978" i="2"/>
  <c r="H982" i="2"/>
  <c r="H986" i="2"/>
  <c r="H990" i="2"/>
  <c r="H994" i="2"/>
  <c r="H998" i="2"/>
  <c r="H1002" i="2"/>
  <c r="H1006" i="2"/>
  <c r="K1008" i="2"/>
  <c r="L1008" i="2"/>
  <c r="L1013" i="2"/>
  <c r="J1015" i="2"/>
  <c r="J1017" i="2"/>
  <c r="K1017" i="2"/>
  <c r="L1017" i="2"/>
  <c r="K1018" i="2"/>
  <c r="J1023" i="2"/>
  <c r="J1025" i="2"/>
  <c r="K1026" i="2"/>
  <c r="J1031" i="2"/>
  <c r="K1031" i="2"/>
  <c r="L1031" i="2"/>
  <c r="J1033" i="2"/>
  <c r="K1034" i="2"/>
  <c r="J1039" i="2"/>
  <c r="K1039" i="2"/>
  <c r="L1039" i="2"/>
  <c r="J1041" i="2"/>
  <c r="K1042" i="2"/>
  <c r="J1047" i="2"/>
  <c r="K1047" i="2"/>
  <c r="L1047" i="2"/>
  <c r="J1049" i="2"/>
  <c r="K1049" i="2"/>
  <c r="L1049" i="2"/>
  <c r="K1050" i="2"/>
  <c r="J1055" i="2"/>
  <c r="K1055" i="2"/>
  <c r="L1055" i="2"/>
  <c r="J1057" i="2"/>
  <c r="K1058" i="2"/>
  <c r="J1063" i="2"/>
  <c r="K1063" i="2"/>
  <c r="L1063" i="2"/>
  <c r="J1065" i="2"/>
  <c r="K1066" i="2"/>
  <c r="J1071" i="2"/>
  <c r="K1071" i="2"/>
  <c r="L1071" i="2"/>
  <c r="J1073" i="2"/>
  <c r="K1074" i="2"/>
  <c r="J1079" i="2"/>
  <c r="K1079" i="2"/>
  <c r="L1079" i="2"/>
  <c r="J1081" i="2"/>
  <c r="K1081" i="2"/>
  <c r="L1081" i="2"/>
  <c r="K1082" i="2"/>
  <c r="J1087" i="2"/>
  <c r="K1087" i="2"/>
  <c r="L1087" i="2"/>
  <c r="J1089" i="2"/>
  <c r="K1090" i="2"/>
  <c r="J1095" i="2"/>
  <c r="K1095" i="2"/>
  <c r="L1095" i="2"/>
  <c r="J1097" i="2"/>
  <c r="K1098" i="2"/>
  <c r="J1103" i="2"/>
  <c r="K1103" i="2"/>
  <c r="L1103" i="2"/>
  <c r="J1105" i="2"/>
  <c r="K1106" i="2"/>
  <c r="J1111" i="2"/>
  <c r="K1111" i="2"/>
  <c r="L1111" i="2"/>
  <c r="J1113" i="2"/>
  <c r="K1113" i="2"/>
  <c r="L1113" i="2"/>
  <c r="K1114" i="2"/>
  <c r="J1119" i="2"/>
  <c r="K1119" i="2"/>
  <c r="L1119" i="2"/>
  <c r="J1121" i="2"/>
  <c r="K1122" i="2"/>
  <c r="J1127" i="2"/>
  <c r="K1127" i="2"/>
  <c r="L1127" i="2"/>
  <c r="J1129" i="2"/>
  <c r="K1130" i="2"/>
  <c r="J1135" i="2"/>
  <c r="K1135" i="2"/>
  <c r="L1135" i="2"/>
  <c r="J1137" i="2"/>
  <c r="K1138" i="2"/>
  <c r="J1143" i="2"/>
  <c r="K1143" i="2"/>
  <c r="L1143" i="2"/>
  <c r="J1145" i="2"/>
  <c r="K1145" i="2"/>
  <c r="L1145" i="2"/>
  <c r="K1146" i="2"/>
  <c r="J1151" i="2"/>
  <c r="K1151" i="2"/>
  <c r="L1151" i="2"/>
  <c r="J1153" i="2"/>
  <c r="K1154" i="2"/>
  <c r="J1159" i="2"/>
  <c r="K1159" i="2"/>
  <c r="L1159" i="2"/>
  <c r="J1161" i="2"/>
  <c r="K1162" i="2"/>
  <c r="J1167" i="2"/>
  <c r="K1167" i="2"/>
  <c r="L1167" i="2"/>
  <c r="J1169" i="2"/>
  <c r="K1170" i="2"/>
  <c r="J1172" i="2"/>
  <c r="J1175" i="2"/>
  <c r="K1183" i="2"/>
  <c r="L1183" i="2"/>
  <c r="J1184" i="2"/>
  <c r="K1184" i="2"/>
  <c r="J1189" i="2"/>
  <c r="I1190" i="2"/>
  <c r="J1191" i="2"/>
  <c r="K1192" i="2"/>
  <c r="K1199" i="2"/>
  <c r="L1199" i="2"/>
  <c r="J1200" i="2"/>
  <c r="J1205" i="2"/>
  <c r="I1206" i="2"/>
  <c r="J1211" i="2"/>
  <c r="J1213" i="2"/>
  <c r="J1219" i="2"/>
  <c r="J1227" i="2"/>
  <c r="J1229" i="2"/>
  <c r="J1235" i="2"/>
  <c r="K1235" i="2"/>
  <c r="L1235" i="2"/>
  <c r="J1243" i="2"/>
  <c r="J1245" i="2"/>
  <c r="J1253" i="2"/>
  <c r="I1271" i="2"/>
  <c r="J1014" i="2"/>
  <c r="I1019" i="2"/>
  <c r="J1020" i="2"/>
  <c r="K1020" i="2"/>
  <c r="L1020" i="2"/>
  <c r="J1022" i="2"/>
  <c r="K1025" i="2"/>
  <c r="L1025" i="2"/>
  <c r="I1027" i="2"/>
  <c r="J1028" i="2"/>
  <c r="K1028" i="2"/>
  <c r="L1028" i="2"/>
  <c r="J1030" i="2"/>
  <c r="K1030" i="2"/>
  <c r="L1030" i="2"/>
  <c r="K1033" i="2"/>
  <c r="L1033" i="2"/>
  <c r="I1035" i="2"/>
  <c r="J1036" i="2"/>
  <c r="K1036" i="2"/>
  <c r="L1037" i="2"/>
  <c r="J1038" i="2"/>
  <c r="K1041" i="2"/>
  <c r="L1041" i="2"/>
  <c r="I1043" i="2"/>
  <c r="J1044" i="2"/>
  <c r="K1044" i="2"/>
  <c r="L1044" i="2"/>
  <c r="J1046" i="2"/>
  <c r="I1051" i="2"/>
  <c r="J1052" i="2"/>
  <c r="K1052" i="2"/>
  <c r="L1052" i="2"/>
  <c r="J1054" i="2"/>
  <c r="K1057" i="2"/>
  <c r="L1057" i="2"/>
  <c r="I1059" i="2"/>
  <c r="J1060" i="2"/>
  <c r="K1060" i="2"/>
  <c r="L1060" i="2"/>
  <c r="J1062" i="2"/>
  <c r="K1062" i="2"/>
  <c r="L1062" i="2"/>
  <c r="K1065" i="2"/>
  <c r="L1065" i="2"/>
  <c r="I1067" i="2"/>
  <c r="J1068" i="2"/>
  <c r="K1068" i="2"/>
  <c r="L1069" i="2"/>
  <c r="J1070" i="2"/>
  <c r="K1073" i="2"/>
  <c r="L1073" i="2"/>
  <c r="I1075" i="2"/>
  <c r="J1076" i="2"/>
  <c r="K1076" i="2"/>
  <c r="L1076" i="2"/>
  <c r="J1078" i="2"/>
  <c r="I1083" i="2"/>
  <c r="J1084" i="2"/>
  <c r="K1084" i="2"/>
  <c r="L1084" i="2"/>
  <c r="J1086" i="2"/>
  <c r="K1089" i="2"/>
  <c r="L1089" i="2"/>
  <c r="I1091" i="2"/>
  <c r="J1092" i="2"/>
  <c r="K1092" i="2"/>
  <c r="L1092" i="2"/>
  <c r="J1094" i="2"/>
  <c r="K1094" i="2"/>
  <c r="L1094" i="2"/>
  <c r="K1097" i="2"/>
  <c r="L1097" i="2"/>
  <c r="I1099" i="2"/>
  <c r="J1100" i="2"/>
  <c r="K1100" i="2"/>
  <c r="L1101" i="2"/>
  <c r="J1102" i="2"/>
  <c r="K1105" i="2"/>
  <c r="L1105" i="2"/>
  <c r="I1107" i="2"/>
  <c r="J1108" i="2"/>
  <c r="K1108" i="2"/>
  <c r="L1108" i="2"/>
  <c r="J1110" i="2"/>
  <c r="I1115" i="2"/>
  <c r="J1116" i="2"/>
  <c r="K1116" i="2"/>
  <c r="L1116" i="2"/>
  <c r="J1118" i="2"/>
  <c r="K1121" i="2"/>
  <c r="L1121" i="2"/>
  <c r="I1123" i="2"/>
  <c r="J1124" i="2"/>
  <c r="K1124" i="2"/>
  <c r="L1124" i="2"/>
  <c r="J1126" i="2"/>
  <c r="K1126" i="2"/>
  <c r="L1126" i="2"/>
  <c r="K1129" i="2"/>
  <c r="L1129" i="2"/>
  <c r="I1131" i="2"/>
  <c r="J1132" i="2"/>
  <c r="K1132" i="2"/>
  <c r="L1133" i="2"/>
  <c r="J1134" i="2"/>
  <c r="K1137" i="2"/>
  <c r="L1137" i="2"/>
  <c r="I1139" i="2"/>
  <c r="J1140" i="2"/>
  <c r="K1140" i="2"/>
  <c r="L1140" i="2"/>
  <c r="J1142" i="2"/>
  <c r="I1147" i="2"/>
  <c r="J1148" i="2"/>
  <c r="K1148" i="2"/>
  <c r="L1148" i="2"/>
  <c r="J1150" i="2"/>
  <c r="K1153" i="2"/>
  <c r="L1153" i="2"/>
  <c r="I1155" i="2"/>
  <c r="J1156" i="2"/>
  <c r="K1156" i="2"/>
  <c r="L1156" i="2"/>
  <c r="J1158" i="2"/>
  <c r="K1158" i="2"/>
  <c r="L1158" i="2"/>
  <c r="K1161" i="2"/>
  <c r="L1161" i="2"/>
  <c r="I1163" i="2"/>
  <c r="J1164" i="2"/>
  <c r="K1164" i="2"/>
  <c r="L1165" i="2"/>
  <c r="J1166" i="2"/>
  <c r="K1169" i="2"/>
  <c r="L1169" i="2"/>
  <c r="K1179" i="2"/>
  <c r="L1179" i="2"/>
  <c r="J1180" i="2"/>
  <c r="J1185" i="2"/>
  <c r="I1186" i="2"/>
  <c r="J1187" i="2"/>
  <c r="K1187" i="2"/>
  <c r="L1187" i="2"/>
  <c r="K1188" i="2"/>
  <c r="J1196" i="2"/>
  <c r="K1196" i="2"/>
  <c r="J1201" i="2"/>
  <c r="I1202" i="2"/>
  <c r="J1203" i="2"/>
  <c r="K1203" i="2"/>
  <c r="L1203" i="2"/>
  <c r="K1204" i="2"/>
  <c r="K1208" i="2"/>
  <c r="L1214" i="2"/>
  <c r="K1224" i="2"/>
  <c r="L1230" i="2"/>
  <c r="K1236" i="2"/>
  <c r="K1238" i="2"/>
  <c r="L1239" i="2"/>
  <c r="K1240" i="2"/>
  <c r="L1266" i="2"/>
  <c r="J1277" i="2"/>
  <c r="K1014" i="2"/>
  <c r="L1014" i="2"/>
  <c r="K1015" i="2"/>
  <c r="L1015" i="2"/>
  <c r="L1018" i="2"/>
  <c r="J1019" i="2"/>
  <c r="K1019" i="2"/>
  <c r="K1022" i="2"/>
  <c r="L1022" i="2"/>
  <c r="K1023" i="2"/>
  <c r="L1023" i="2"/>
  <c r="L1026" i="2"/>
  <c r="J1027" i="2"/>
  <c r="K1027" i="2"/>
  <c r="L1034" i="2"/>
  <c r="J1035" i="2"/>
  <c r="K1035" i="2"/>
  <c r="K1038" i="2"/>
  <c r="L1038" i="2"/>
  <c r="L1042" i="2"/>
  <c r="J1043" i="2"/>
  <c r="K1043" i="2"/>
  <c r="K1046" i="2"/>
  <c r="L1046" i="2"/>
  <c r="L1050" i="2"/>
  <c r="J1051" i="2"/>
  <c r="K1051" i="2"/>
  <c r="K1054" i="2"/>
  <c r="L1054" i="2"/>
  <c r="L1058" i="2"/>
  <c r="J1059" i="2"/>
  <c r="K1059" i="2"/>
  <c r="L1066" i="2"/>
  <c r="J1067" i="2"/>
  <c r="K1067" i="2"/>
  <c r="K1070" i="2"/>
  <c r="L1070" i="2"/>
  <c r="L1074" i="2"/>
  <c r="J1075" i="2"/>
  <c r="K1075" i="2"/>
  <c r="K1078" i="2"/>
  <c r="L1078" i="2"/>
  <c r="L1082" i="2"/>
  <c r="J1083" i="2"/>
  <c r="K1083" i="2"/>
  <c r="K1086" i="2"/>
  <c r="L1086" i="2"/>
  <c r="L1090" i="2"/>
  <c r="J1091" i="2"/>
  <c r="K1091" i="2"/>
  <c r="L1098" i="2"/>
  <c r="J1099" i="2"/>
  <c r="K1099" i="2"/>
  <c r="K1102" i="2"/>
  <c r="L1102" i="2"/>
  <c r="L1106" i="2"/>
  <c r="J1107" i="2"/>
  <c r="K1107" i="2"/>
  <c r="K1110" i="2"/>
  <c r="L1110" i="2"/>
  <c r="L1114" i="2"/>
  <c r="J1115" i="2"/>
  <c r="K1115" i="2"/>
  <c r="K1118" i="2"/>
  <c r="L1118" i="2"/>
  <c r="L1122" i="2"/>
  <c r="J1123" i="2"/>
  <c r="K1123" i="2"/>
  <c r="L1130" i="2"/>
  <c r="J1131" i="2"/>
  <c r="K1131" i="2"/>
  <c r="K1134" i="2"/>
  <c r="L1134" i="2"/>
  <c r="L1138" i="2"/>
  <c r="J1139" i="2"/>
  <c r="K1139" i="2"/>
  <c r="K1142" i="2"/>
  <c r="L1142" i="2"/>
  <c r="L1146" i="2"/>
  <c r="J1147" i="2"/>
  <c r="K1147" i="2"/>
  <c r="K1150" i="2"/>
  <c r="L1150" i="2"/>
  <c r="L1154" i="2"/>
  <c r="J1155" i="2"/>
  <c r="K1155" i="2"/>
  <c r="L1162" i="2"/>
  <c r="J1163" i="2"/>
  <c r="K1163" i="2"/>
  <c r="K1166" i="2"/>
  <c r="L1166" i="2"/>
  <c r="L1170" i="2"/>
  <c r="J1171" i="2"/>
  <c r="K1171" i="2"/>
  <c r="L1171" i="2"/>
  <c r="K1172" i="2"/>
  <c r="I1172" i="2"/>
  <c r="J1173" i="2"/>
  <c r="K1175" i="2"/>
  <c r="L1175" i="2"/>
  <c r="J1176" i="2"/>
  <c r="K1176" i="2"/>
  <c r="J1181" i="2"/>
  <c r="I1182" i="2"/>
  <c r="J1183" i="2"/>
  <c r="K1191" i="2"/>
  <c r="J1192" i="2"/>
  <c r="J1197" i="2"/>
  <c r="I1198" i="2"/>
  <c r="J1199" i="2"/>
  <c r="K1200" i="2"/>
  <c r="K1209" i="2"/>
  <c r="I1209" i="2"/>
  <c r="J1215" i="2"/>
  <c r="K1216" i="2"/>
  <c r="J1217" i="2"/>
  <c r="K1217" i="2"/>
  <c r="J1221" i="2"/>
  <c r="K1225" i="2"/>
  <c r="I1225" i="2"/>
  <c r="J1231" i="2"/>
  <c r="J1233" i="2"/>
  <c r="K1233" i="2"/>
  <c r="J1237" i="2"/>
  <c r="K1241" i="2"/>
  <c r="I1241" i="2"/>
  <c r="K1246" i="2"/>
  <c r="L1255" i="2"/>
  <c r="J1261" i="2"/>
  <c r="J1263" i="2"/>
  <c r="K1264" i="2"/>
  <c r="L1264" i="2"/>
  <c r="J1178" i="2"/>
  <c r="K1178" i="2"/>
  <c r="J1182" i="2"/>
  <c r="K1182" i="2"/>
  <c r="J1186" i="2"/>
  <c r="K1186" i="2"/>
  <c r="J1190" i="2"/>
  <c r="K1190" i="2"/>
  <c r="J1194" i="2"/>
  <c r="K1194" i="2"/>
  <c r="J1198" i="2"/>
  <c r="K1198" i="2"/>
  <c r="J1202" i="2"/>
  <c r="K1202" i="2"/>
  <c r="J1206" i="2"/>
  <c r="K1206" i="2"/>
  <c r="J1209" i="2"/>
  <c r="J1210" i="2"/>
  <c r="K1210" i="2"/>
  <c r="L1210" i="2"/>
  <c r="K1212" i="2"/>
  <c r="L1212" i="2"/>
  <c r="I1222" i="2"/>
  <c r="J1225" i="2"/>
  <c r="J1226" i="2"/>
  <c r="K1226" i="2"/>
  <c r="L1226" i="2"/>
  <c r="I1238" i="2"/>
  <c r="L1238" i="2"/>
  <c r="J1241" i="2"/>
  <c r="J1242" i="2"/>
  <c r="K1242" i="2"/>
  <c r="L1242" i="2"/>
  <c r="K1244" i="2"/>
  <c r="H1256" i="2"/>
  <c r="J1256" i="2"/>
  <c r="K1257" i="2"/>
  <c r="L1260" i="2"/>
  <c r="J1262" i="2"/>
  <c r="K1262" i="2"/>
  <c r="L1262" i="2"/>
  <c r="J1266" i="2"/>
  <c r="K1266" i="2"/>
  <c r="J1270" i="2"/>
  <c r="K1270" i="2"/>
  <c r="L1270" i="2"/>
  <c r="J1273" i="2"/>
  <c r="K1273" i="2"/>
  <c r="L1273" i="2"/>
  <c r="I1275" i="2"/>
  <c r="L1275" i="2"/>
  <c r="K1275" i="2"/>
  <c r="K1280" i="2"/>
  <c r="J1285" i="2"/>
  <c r="K1285" i="2"/>
  <c r="I1286" i="2"/>
  <c r="K1286" i="2"/>
  <c r="J1287" i="2"/>
  <c r="K1287" i="2"/>
  <c r="J1294" i="2"/>
  <c r="K1294" i="2"/>
  <c r="H1296" i="2"/>
  <c r="J1296" i="2"/>
  <c r="I1301" i="2"/>
  <c r="J1303" i="2"/>
  <c r="K1308" i="2"/>
  <c r="L1310" i="2"/>
  <c r="I1313" i="2"/>
  <c r="I1315" i="2"/>
  <c r="K1315" i="2"/>
  <c r="L1315" i="2"/>
  <c r="I1318" i="2"/>
  <c r="K1320" i="2"/>
  <c r="L1320" i="2"/>
  <c r="K1340" i="2"/>
  <c r="I1347" i="2"/>
  <c r="K1347" i="2"/>
  <c r="L1347" i="2"/>
  <c r="J1349" i="2"/>
  <c r="K1349" i="2"/>
  <c r="J1353" i="2"/>
  <c r="L1362" i="2"/>
  <c r="H1173" i="2"/>
  <c r="I1176" i="2"/>
  <c r="H1177" i="2"/>
  <c r="I1180" i="2"/>
  <c r="H1181" i="2"/>
  <c r="I1184" i="2"/>
  <c r="H1185" i="2"/>
  <c r="I1188" i="2"/>
  <c r="L1188" i="2"/>
  <c r="H1189" i="2"/>
  <c r="I1192" i="2"/>
  <c r="L1192" i="2"/>
  <c r="H1193" i="2"/>
  <c r="I1196" i="2"/>
  <c r="H1197" i="2"/>
  <c r="I1200" i="2"/>
  <c r="H1201" i="2"/>
  <c r="I1204" i="2"/>
  <c r="H1205" i="2"/>
  <c r="K1207" i="2"/>
  <c r="L1207" i="2"/>
  <c r="H1213" i="2"/>
  <c r="H1215" i="2"/>
  <c r="I1216" i="2"/>
  <c r="L1216" i="2"/>
  <c r="I1217" i="2"/>
  <c r="I1218" i="2"/>
  <c r="J1220" i="2"/>
  <c r="K1220" i="2"/>
  <c r="L1220" i="2"/>
  <c r="J1222" i="2"/>
  <c r="K1222" i="2"/>
  <c r="K1223" i="2"/>
  <c r="L1223" i="2"/>
  <c r="H1229" i="2"/>
  <c r="H1231" i="2"/>
  <c r="I1232" i="2"/>
  <c r="I1233" i="2"/>
  <c r="I1234" i="2"/>
  <c r="J1236" i="2"/>
  <c r="J1238" i="2"/>
  <c r="K1239" i="2"/>
  <c r="L1244" i="2"/>
  <c r="H1245" i="2"/>
  <c r="I1246" i="2"/>
  <c r="L1246" i="2"/>
  <c r="K1247" i="2"/>
  <c r="K1251" i="2"/>
  <c r="L1251" i="2"/>
  <c r="H1253" i="2"/>
  <c r="J1255" i="2"/>
  <c r="K1255" i="2"/>
  <c r="I1257" i="2"/>
  <c r="L1257" i="2"/>
  <c r="H1263" i="2"/>
  <c r="K1265" i="2"/>
  <c r="L1265" i="2"/>
  <c r="J1268" i="2"/>
  <c r="K1268" i="2"/>
  <c r="L1268" i="2"/>
  <c r="K1276" i="2"/>
  <c r="H1277" i="2"/>
  <c r="I1278" i="2"/>
  <c r="K1279" i="2"/>
  <c r="J1282" i="2"/>
  <c r="K1282" i="2"/>
  <c r="L1282" i="2"/>
  <c r="H1283" i="2"/>
  <c r="J1283" i="2"/>
  <c r="K1292" i="2"/>
  <c r="L1294" i="2"/>
  <c r="K1297" i="2"/>
  <c r="I1297" i="2"/>
  <c r="I1299" i="2"/>
  <c r="K1299" i="2"/>
  <c r="I1302" i="2"/>
  <c r="K1304" i="2"/>
  <c r="L1304" i="2"/>
  <c r="J1317" i="2"/>
  <c r="J1321" i="2"/>
  <c r="K1322" i="2"/>
  <c r="L1322" i="2"/>
  <c r="J1327" i="2"/>
  <c r="K1329" i="2"/>
  <c r="I1329" i="2"/>
  <c r="J1335" i="2"/>
  <c r="J1341" i="2"/>
  <c r="K1356" i="2"/>
  <c r="I1363" i="2"/>
  <c r="K1363" i="2"/>
  <c r="J1365" i="2"/>
  <c r="L1377" i="2"/>
  <c r="L1208" i="2"/>
  <c r="H1211" i="2"/>
  <c r="J1216" i="2"/>
  <c r="J1218" i="2"/>
  <c r="K1218" i="2"/>
  <c r="L1218" i="2"/>
  <c r="K1219" i="2"/>
  <c r="L1219" i="2"/>
  <c r="L1224" i="2"/>
  <c r="H1227" i="2"/>
  <c r="J1232" i="2"/>
  <c r="K1232" i="2"/>
  <c r="L1232" i="2"/>
  <c r="J1234" i="2"/>
  <c r="K1234" i="2"/>
  <c r="L1240" i="2"/>
  <c r="H1243" i="2"/>
  <c r="J1246" i="2"/>
  <c r="L1247" i="2"/>
  <c r="J1249" i="2"/>
  <c r="J1250" i="2"/>
  <c r="K1250" i="2"/>
  <c r="L1250" i="2"/>
  <c r="L1252" i="2"/>
  <c r="J1254" i="2"/>
  <c r="K1254" i="2"/>
  <c r="L1254" i="2"/>
  <c r="J1257" i="2"/>
  <c r="I1259" i="2"/>
  <c r="L1259" i="2"/>
  <c r="K1259" i="2"/>
  <c r="J1267" i="2"/>
  <c r="H1272" i="2"/>
  <c r="J1272" i="2"/>
  <c r="I1274" i="2"/>
  <c r="L1276" i="2"/>
  <c r="J1278" i="2"/>
  <c r="K1278" i="2"/>
  <c r="L1279" i="2"/>
  <c r="I1285" i="2"/>
  <c r="I1287" i="2"/>
  <c r="L1287" i="2"/>
  <c r="I1289" i="2"/>
  <c r="L1290" i="2"/>
  <c r="J1301" i="2"/>
  <c r="K1301" i="2"/>
  <c r="I1303" i="2"/>
  <c r="L1303" i="2"/>
  <c r="K1303" i="2"/>
  <c r="J1305" i="2"/>
  <c r="K1305" i="2"/>
  <c r="L1305" i="2"/>
  <c r="K1306" i="2"/>
  <c r="L1306" i="2"/>
  <c r="K1309" i="2"/>
  <c r="I1309" i="2"/>
  <c r="L1309" i="2"/>
  <c r="J1311" i="2"/>
  <c r="H1311" i="2"/>
  <c r="K1324" i="2"/>
  <c r="L1324" i="2"/>
  <c r="L1335" i="2"/>
  <c r="K1336" i="2"/>
  <c r="J1343" i="2"/>
  <c r="K1344" i="2"/>
  <c r="I1345" i="2"/>
  <c r="J1351" i="2"/>
  <c r="J1357" i="2"/>
  <c r="L1363" i="2"/>
  <c r="L1371" i="2"/>
  <c r="J1212" i="2"/>
  <c r="J1214" i="2"/>
  <c r="K1214" i="2"/>
  <c r="K1221" i="2"/>
  <c r="L1221" i="2"/>
  <c r="J1228" i="2"/>
  <c r="K1228" i="2"/>
  <c r="L1228" i="2"/>
  <c r="J1230" i="2"/>
  <c r="K1230" i="2"/>
  <c r="L1236" i="2"/>
  <c r="K1237" i="2"/>
  <c r="L1237" i="2"/>
  <c r="J1244" i="2"/>
  <c r="J1248" i="2"/>
  <c r="K1248" i="2"/>
  <c r="L1248" i="2"/>
  <c r="K1249" i="2"/>
  <c r="L1249" i="2"/>
  <c r="K1260" i="2"/>
  <c r="K1261" i="2"/>
  <c r="L1261" i="2"/>
  <c r="K1267" i="2"/>
  <c r="L1267" i="2"/>
  <c r="K1269" i="2"/>
  <c r="I1269" i="2"/>
  <c r="J1271" i="2"/>
  <c r="K1271" i="2"/>
  <c r="J1280" i="2"/>
  <c r="K1281" i="2"/>
  <c r="I1281" i="2"/>
  <c r="H1284" i="2"/>
  <c r="J1284" i="2"/>
  <c r="J1289" i="2"/>
  <c r="K1289" i="2"/>
  <c r="K1290" i="2"/>
  <c r="K1293" i="2"/>
  <c r="I1293" i="2"/>
  <c r="L1293" i="2"/>
  <c r="J1295" i="2"/>
  <c r="H1295" i="2"/>
  <c r="J1310" i="2"/>
  <c r="K1310" i="2"/>
  <c r="H1312" i="2"/>
  <c r="J1312" i="2"/>
  <c r="K1317" i="2"/>
  <c r="I1317" i="2"/>
  <c r="J1319" i="2"/>
  <c r="K1319" i="2"/>
  <c r="L1319" i="2"/>
  <c r="J1325" i="2"/>
  <c r="I1331" i="2"/>
  <c r="J1333" i="2"/>
  <c r="K1333" i="2"/>
  <c r="J1337" i="2"/>
  <c r="K1337" i="2"/>
  <c r="L1337" i="2"/>
  <c r="L1346" i="2"/>
  <c r="L1351" i="2"/>
  <c r="L1358" i="2"/>
  <c r="J1359" i="2"/>
  <c r="K1361" i="2"/>
  <c r="I1361" i="2"/>
  <c r="J1367" i="2"/>
  <c r="J1286" i="2"/>
  <c r="L1292" i="2"/>
  <c r="J1299" i="2"/>
  <c r="J1300" i="2"/>
  <c r="K1300" i="2"/>
  <c r="L1300" i="2"/>
  <c r="J1302" i="2"/>
  <c r="K1302" i="2"/>
  <c r="L1308" i="2"/>
  <c r="J1315" i="2"/>
  <c r="J1316" i="2"/>
  <c r="K1316" i="2"/>
  <c r="L1316" i="2"/>
  <c r="J1318" i="2"/>
  <c r="K1318" i="2"/>
  <c r="H1325" i="2"/>
  <c r="H1327" i="2"/>
  <c r="I1328" i="2"/>
  <c r="J1331" i="2"/>
  <c r="K1331" i="2"/>
  <c r="L1331" i="2"/>
  <c r="J1332" i="2"/>
  <c r="J1334" i="2"/>
  <c r="K1334" i="2"/>
  <c r="L1334" i="2"/>
  <c r="K1335" i="2"/>
  <c r="L1340" i="2"/>
  <c r="H1341" i="2"/>
  <c r="H1343" i="2"/>
  <c r="I1344" i="2"/>
  <c r="J1350" i="2"/>
  <c r="K1350" i="2"/>
  <c r="L1350" i="2"/>
  <c r="K1351" i="2"/>
  <c r="L1356" i="2"/>
  <c r="H1357" i="2"/>
  <c r="H1359" i="2"/>
  <c r="I1360" i="2"/>
  <c r="J1366" i="2"/>
  <c r="K1366" i="2"/>
  <c r="L1366" i="2"/>
  <c r="K1367" i="2"/>
  <c r="L1367" i="2"/>
  <c r="J1370" i="2"/>
  <c r="K1370" i="2"/>
  <c r="J1372" i="2"/>
  <c r="K1373" i="2"/>
  <c r="J1378" i="2"/>
  <c r="K1378" i="2"/>
  <c r="J1380" i="2"/>
  <c r="I1381" i="2"/>
  <c r="L1381" i="2"/>
  <c r="K1381" i="2"/>
  <c r="J1385" i="2"/>
  <c r="I1389" i="2"/>
  <c r="L1389" i="2"/>
  <c r="K1389" i="2"/>
  <c r="J1393" i="2"/>
  <c r="K1393" i="2"/>
  <c r="I1397" i="2"/>
  <c r="K1397" i="2"/>
  <c r="J1401" i="2"/>
  <c r="K1401" i="2"/>
  <c r="I1405" i="2"/>
  <c r="L1405" i="2"/>
  <c r="K1405" i="2"/>
  <c r="J1409" i="2"/>
  <c r="I1413" i="2"/>
  <c r="L1413" i="2"/>
  <c r="K1413" i="2"/>
  <c r="J1417" i="2"/>
  <c r="I1421" i="2"/>
  <c r="L1421" i="2"/>
  <c r="K1421" i="2"/>
  <c r="J1425" i="2"/>
  <c r="K1425" i="2"/>
  <c r="I1429" i="2"/>
  <c r="K1429" i="2"/>
  <c r="J1433" i="2"/>
  <c r="K1433" i="2"/>
  <c r="I1437" i="2"/>
  <c r="L1437" i="2"/>
  <c r="K1437" i="2"/>
  <c r="J1441" i="2"/>
  <c r="H1446" i="2"/>
  <c r="J1446" i="2"/>
  <c r="H1450" i="2"/>
  <c r="J1450" i="2"/>
  <c r="H1465" i="2"/>
  <c r="J1465" i="2"/>
  <c r="J1297" i="2"/>
  <c r="J1298" i="2"/>
  <c r="K1298" i="2"/>
  <c r="L1298" i="2"/>
  <c r="J1313" i="2"/>
  <c r="K1313" i="2"/>
  <c r="J1314" i="2"/>
  <c r="K1314" i="2"/>
  <c r="L1314" i="2"/>
  <c r="K1321" i="2"/>
  <c r="L1321" i="2"/>
  <c r="J1328" i="2"/>
  <c r="K1328" i="2"/>
  <c r="L1328" i="2"/>
  <c r="J1329" i="2"/>
  <c r="J1330" i="2"/>
  <c r="K1330" i="2"/>
  <c r="L1330" i="2"/>
  <c r="K1332" i="2"/>
  <c r="L1332" i="2"/>
  <c r="L1336" i="2"/>
  <c r="J1344" i="2"/>
  <c r="J1345" i="2"/>
  <c r="K1345" i="2"/>
  <c r="J1346" i="2"/>
  <c r="K1346" i="2"/>
  <c r="K1348" i="2"/>
  <c r="K1353" i="2"/>
  <c r="L1353" i="2"/>
  <c r="J1360" i="2"/>
  <c r="K1360" i="2"/>
  <c r="J1361" i="2"/>
  <c r="J1362" i="2"/>
  <c r="K1362" i="2"/>
  <c r="K1364" i="2"/>
  <c r="J1369" i="2"/>
  <c r="K1372" i="2"/>
  <c r="I1374" i="2"/>
  <c r="J1375" i="2"/>
  <c r="K1375" i="2"/>
  <c r="L1375" i="2"/>
  <c r="J1377" i="2"/>
  <c r="K1380" i="2"/>
  <c r="L1380" i="2"/>
  <c r="J1382" i="2"/>
  <c r="K1382" i="2"/>
  <c r="L1382" i="2"/>
  <c r="K1383" i="2"/>
  <c r="I1383" i="2"/>
  <c r="J1384" i="2"/>
  <c r="J1387" i="2"/>
  <c r="J1390" i="2"/>
  <c r="K1390" i="2"/>
  <c r="I1391" i="2"/>
  <c r="J1392" i="2"/>
  <c r="J1395" i="2"/>
  <c r="J1398" i="2"/>
  <c r="K1398" i="2"/>
  <c r="L1398" i="2"/>
  <c r="I1399" i="2"/>
  <c r="J1400" i="2"/>
  <c r="J1403" i="2"/>
  <c r="K1403" i="2"/>
  <c r="J1406" i="2"/>
  <c r="K1406" i="2"/>
  <c r="L1406" i="2"/>
  <c r="I1407" i="2"/>
  <c r="J1408" i="2"/>
  <c r="J1411" i="2"/>
  <c r="J1414" i="2"/>
  <c r="K1414" i="2"/>
  <c r="L1414" i="2"/>
  <c r="I1415" i="2"/>
  <c r="J1416" i="2"/>
  <c r="J1419" i="2"/>
  <c r="J1422" i="2"/>
  <c r="K1422" i="2"/>
  <c r="I1423" i="2"/>
  <c r="J1424" i="2"/>
  <c r="J1427" i="2"/>
  <c r="J1430" i="2"/>
  <c r="K1430" i="2"/>
  <c r="L1430" i="2"/>
  <c r="I1431" i="2"/>
  <c r="J1432" i="2"/>
  <c r="J1435" i="2"/>
  <c r="K1435" i="2"/>
  <c r="J1438" i="2"/>
  <c r="K1438" i="2"/>
  <c r="L1438" i="2"/>
  <c r="I1439" i="2"/>
  <c r="J1440" i="2"/>
  <c r="J1456" i="2"/>
  <c r="K1456" i="2"/>
  <c r="L1456" i="2"/>
  <c r="I1459" i="2"/>
  <c r="J1326" i="2"/>
  <c r="K1326" i="2"/>
  <c r="L1326" i="2"/>
  <c r="J1342" i="2"/>
  <c r="K1342" i="2"/>
  <c r="L1342" i="2"/>
  <c r="L1348" i="2"/>
  <c r="J1358" i="2"/>
  <c r="K1358" i="2"/>
  <c r="L1364" i="2"/>
  <c r="K1365" i="2"/>
  <c r="K1369" i="2"/>
  <c r="L1369" i="2"/>
  <c r="L1373" i="2"/>
  <c r="J1374" i="2"/>
  <c r="K1374" i="2"/>
  <c r="K1377" i="2"/>
  <c r="I1385" i="2"/>
  <c r="L1385" i="2"/>
  <c r="K1385" i="2"/>
  <c r="L1390" i="2"/>
  <c r="I1393" i="2"/>
  <c r="I1401" i="2"/>
  <c r="I1409" i="2"/>
  <c r="L1409" i="2"/>
  <c r="K1409" i="2"/>
  <c r="I1417" i="2"/>
  <c r="L1417" i="2"/>
  <c r="K1417" i="2"/>
  <c r="L1422" i="2"/>
  <c r="I1425" i="2"/>
  <c r="I1433" i="2"/>
  <c r="I1441" i="2"/>
  <c r="L1441" i="2"/>
  <c r="K1441" i="2"/>
  <c r="J1448" i="2"/>
  <c r="K1448" i="2"/>
  <c r="L1448" i="2"/>
  <c r="I1451" i="2"/>
  <c r="J1463" i="2"/>
  <c r="K1463" i="2"/>
  <c r="J1258" i="2"/>
  <c r="K1258" i="2"/>
  <c r="L1258" i="2"/>
  <c r="J1274" i="2"/>
  <c r="K1274" i="2"/>
  <c r="L1280" i="2"/>
  <c r="J1288" i="2"/>
  <c r="K1288" i="2"/>
  <c r="L1288" i="2"/>
  <c r="J1290" i="2"/>
  <c r="K1291" i="2"/>
  <c r="L1291" i="2"/>
  <c r="J1304" i="2"/>
  <c r="J1306" i="2"/>
  <c r="K1307" i="2"/>
  <c r="L1307" i="2"/>
  <c r="J1320" i="2"/>
  <c r="J1322" i="2"/>
  <c r="K1323" i="2"/>
  <c r="L1323" i="2"/>
  <c r="I1333" i="2"/>
  <c r="J1336" i="2"/>
  <c r="J1338" i="2"/>
  <c r="K1338" i="2"/>
  <c r="L1338" i="2"/>
  <c r="K1339" i="2"/>
  <c r="L1339" i="2"/>
  <c r="L1344" i="2"/>
  <c r="I1349" i="2"/>
  <c r="J1352" i="2"/>
  <c r="K1352" i="2"/>
  <c r="L1352" i="2"/>
  <c r="J1354" i="2"/>
  <c r="K1354" i="2"/>
  <c r="L1354" i="2"/>
  <c r="K1355" i="2"/>
  <c r="L1355" i="2"/>
  <c r="I1365" i="2"/>
  <c r="L1365" i="2"/>
  <c r="K1368" i="2"/>
  <c r="L1368" i="2"/>
  <c r="I1370" i="2"/>
  <c r="J1371" i="2"/>
  <c r="K1371" i="2"/>
  <c r="L1372" i="2"/>
  <c r="J1373" i="2"/>
  <c r="K1376" i="2"/>
  <c r="L1376" i="2"/>
  <c r="I1378" i="2"/>
  <c r="J1379" i="2"/>
  <c r="K1379" i="2"/>
  <c r="L1379" i="2"/>
  <c r="J1383" i="2"/>
  <c r="J1386" i="2"/>
  <c r="K1386" i="2"/>
  <c r="L1386" i="2"/>
  <c r="K1387" i="2"/>
  <c r="I1387" i="2"/>
  <c r="J1388" i="2"/>
  <c r="J1391" i="2"/>
  <c r="K1391" i="2"/>
  <c r="J1394" i="2"/>
  <c r="K1394" i="2"/>
  <c r="L1394" i="2"/>
  <c r="K1395" i="2"/>
  <c r="I1395" i="2"/>
  <c r="J1396" i="2"/>
  <c r="J1399" i="2"/>
  <c r="K1399" i="2"/>
  <c r="J1402" i="2"/>
  <c r="K1402" i="2"/>
  <c r="L1402" i="2"/>
  <c r="I1403" i="2"/>
  <c r="J1404" i="2"/>
  <c r="J1407" i="2"/>
  <c r="K1407" i="2"/>
  <c r="J1410" i="2"/>
  <c r="K1410" i="2"/>
  <c r="L1410" i="2"/>
  <c r="K1411" i="2"/>
  <c r="I1411" i="2"/>
  <c r="J1412" i="2"/>
  <c r="J1415" i="2"/>
  <c r="K1415" i="2"/>
  <c r="J1418" i="2"/>
  <c r="K1418" i="2"/>
  <c r="L1418" i="2"/>
  <c r="K1419" i="2"/>
  <c r="I1419" i="2"/>
  <c r="J1420" i="2"/>
  <c r="J1423" i="2"/>
  <c r="K1423" i="2"/>
  <c r="J1426" i="2"/>
  <c r="K1426" i="2"/>
  <c r="L1426" i="2"/>
  <c r="K1427" i="2"/>
  <c r="I1427" i="2"/>
  <c r="J1428" i="2"/>
  <c r="J1431" i="2"/>
  <c r="K1431" i="2"/>
  <c r="J1434" i="2"/>
  <c r="K1434" i="2"/>
  <c r="L1434" i="2"/>
  <c r="I1435" i="2"/>
  <c r="J1436" i="2"/>
  <c r="J1439" i="2"/>
  <c r="K1439" i="2"/>
  <c r="J1442" i="2"/>
  <c r="K1442" i="2"/>
  <c r="L1442" i="2"/>
  <c r="I1443" i="2"/>
  <c r="L1443" i="2"/>
  <c r="H1454" i="2"/>
  <c r="J1454" i="2"/>
  <c r="H1458" i="2"/>
  <c r="J1458" i="2"/>
  <c r="I1467" i="2"/>
  <c r="J1471" i="2"/>
  <c r="K1471" i="2"/>
  <c r="I1473" i="2"/>
  <c r="K1475" i="2"/>
  <c r="I1475" i="2"/>
  <c r="J1479" i="2"/>
  <c r="I1481" i="2"/>
  <c r="K1481" i="2"/>
  <c r="L1481" i="2"/>
  <c r="K1483" i="2"/>
  <c r="I1483" i="2"/>
  <c r="J1487" i="2"/>
  <c r="I1489" i="2"/>
  <c r="I1491" i="2"/>
  <c r="J1493" i="2"/>
  <c r="K1493" i="2"/>
  <c r="L1493" i="2"/>
  <c r="J1495" i="2"/>
  <c r="I1497" i="2"/>
  <c r="K1497" i="2"/>
  <c r="K1499" i="2"/>
  <c r="I1499" i="2"/>
  <c r="J1501" i="2"/>
  <c r="J1503" i="2"/>
  <c r="I1505" i="2"/>
  <c r="K1505" i="2"/>
  <c r="K1507" i="2"/>
  <c r="I1507" i="2"/>
  <c r="J1509" i="2"/>
  <c r="K1509" i="2"/>
  <c r="J1511" i="2"/>
  <c r="K1511" i="2"/>
  <c r="I1513" i="2"/>
  <c r="K1513" i="2"/>
  <c r="L1528" i="2"/>
  <c r="L1536" i="2"/>
  <c r="L1544" i="2"/>
  <c r="L1552" i="2"/>
  <c r="L1560" i="2"/>
  <c r="L1568" i="2"/>
  <c r="L1576" i="2"/>
  <c r="L1584" i="2"/>
  <c r="L1592" i="2"/>
  <c r="L1600" i="2"/>
  <c r="H1384" i="2"/>
  <c r="H1388" i="2"/>
  <c r="H1392" i="2"/>
  <c r="H1396" i="2"/>
  <c r="H1400" i="2"/>
  <c r="H1404" i="2"/>
  <c r="H1408" i="2"/>
  <c r="H1412" i="2"/>
  <c r="H1416" i="2"/>
  <c r="H1420" i="2"/>
  <c r="H1424" i="2"/>
  <c r="H1428" i="2"/>
  <c r="H1432" i="2"/>
  <c r="H1436" i="2"/>
  <c r="H1440" i="2"/>
  <c r="K1445" i="2"/>
  <c r="L1445" i="2"/>
  <c r="J1447" i="2"/>
  <c r="J1449" i="2"/>
  <c r="K1449" i="2"/>
  <c r="K1453" i="2"/>
  <c r="J1455" i="2"/>
  <c r="J1457" i="2"/>
  <c r="K1457" i="2"/>
  <c r="L1457" i="2"/>
  <c r="H1466" i="2"/>
  <c r="J1466" i="2"/>
  <c r="L1468" i="2"/>
  <c r="H1474" i="2"/>
  <c r="J1474" i="2"/>
  <c r="H1482" i="2"/>
  <c r="J1482" i="2"/>
  <c r="H1490" i="2"/>
  <c r="J1490" i="2"/>
  <c r="H1498" i="2"/>
  <c r="J1498" i="2"/>
  <c r="L1500" i="2"/>
  <c r="H1506" i="2"/>
  <c r="J1506" i="2"/>
  <c r="H1514" i="2"/>
  <c r="J1514" i="2"/>
  <c r="J1443" i="2"/>
  <c r="K1443" i="2"/>
  <c r="J1451" i="2"/>
  <c r="K1451" i="2"/>
  <c r="J1459" i="2"/>
  <c r="K1459" i="2"/>
  <c r="I1461" i="2"/>
  <c r="K1461" i="2"/>
  <c r="L1461" i="2"/>
  <c r="I1463" i="2"/>
  <c r="J1467" i="2"/>
  <c r="K1467" i="2"/>
  <c r="I1469" i="2"/>
  <c r="L1469" i="2"/>
  <c r="K1469" i="2"/>
  <c r="I1471" i="2"/>
  <c r="J1473" i="2"/>
  <c r="K1473" i="2"/>
  <c r="L1473" i="2"/>
  <c r="J1475" i="2"/>
  <c r="I1477" i="2"/>
  <c r="K1477" i="2"/>
  <c r="K1479" i="2"/>
  <c r="I1479" i="2"/>
  <c r="J1481" i="2"/>
  <c r="J1483" i="2"/>
  <c r="I1485" i="2"/>
  <c r="L1485" i="2"/>
  <c r="K1485" i="2"/>
  <c r="K1487" i="2"/>
  <c r="I1487" i="2"/>
  <c r="J1489" i="2"/>
  <c r="K1489" i="2"/>
  <c r="L1489" i="2"/>
  <c r="J1491" i="2"/>
  <c r="K1491" i="2"/>
  <c r="I1493" i="2"/>
  <c r="K1495" i="2"/>
  <c r="I1495" i="2"/>
  <c r="J1499" i="2"/>
  <c r="I1501" i="2"/>
  <c r="K1501" i="2"/>
  <c r="L1501" i="2"/>
  <c r="K1503" i="2"/>
  <c r="I1503" i="2"/>
  <c r="J1507" i="2"/>
  <c r="I1509" i="2"/>
  <c r="L1509" i="2"/>
  <c r="I1511" i="2"/>
  <c r="J1515" i="2"/>
  <c r="K1515" i="2"/>
  <c r="H1518" i="2"/>
  <c r="J1518" i="2"/>
  <c r="L1532" i="2"/>
  <c r="L1540" i="2"/>
  <c r="L1550" i="2"/>
  <c r="L1572" i="2"/>
  <c r="L1582" i="2"/>
  <c r="K1447" i="2"/>
  <c r="L1447" i="2"/>
  <c r="I1449" i="2"/>
  <c r="L1449" i="2"/>
  <c r="K1455" i="2"/>
  <c r="L1455" i="2"/>
  <c r="I1457" i="2"/>
  <c r="H1462" i="2"/>
  <c r="J1462" i="2"/>
  <c r="H1470" i="2"/>
  <c r="J1470" i="2"/>
  <c r="L1472" i="2"/>
  <c r="H1478" i="2"/>
  <c r="J1478" i="2"/>
  <c r="H1486" i="2"/>
  <c r="J1486" i="2"/>
  <c r="L1488" i="2"/>
  <c r="H1494" i="2"/>
  <c r="J1494" i="2"/>
  <c r="H1502" i="2"/>
  <c r="J1502" i="2"/>
  <c r="L1504" i="2"/>
  <c r="H1510" i="2"/>
  <c r="J1510" i="2"/>
  <c r="J1464" i="2"/>
  <c r="K1464" i="2"/>
  <c r="L1464" i="2"/>
  <c r="J1472" i="2"/>
  <c r="K1472" i="2"/>
  <c r="J1480" i="2"/>
  <c r="K1480" i="2"/>
  <c r="L1480" i="2"/>
  <c r="J1488" i="2"/>
  <c r="K1488" i="2"/>
  <c r="J1496" i="2"/>
  <c r="K1496" i="2"/>
  <c r="L1496" i="2"/>
  <c r="L1497" i="2"/>
  <c r="J1504" i="2"/>
  <c r="K1504" i="2"/>
  <c r="L1505" i="2"/>
  <c r="J1512" i="2"/>
  <c r="K1512" i="2"/>
  <c r="L1512" i="2"/>
  <c r="L1513" i="2"/>
  <c r="K1517" i="2"/>
  <c r="J1520" i="2"/>
  <c r="K1520" i="2"/>
  <c r="L1520" i="2"/>
  <c r="J1522" i="2"/>
  <c r="K1525" i="2"/>
  <c r="L1525" i="2"/>
  <c r="L1526" i="2"/>
  <c r="J1528" i="2"/>
  <c r="K1528" i="2"/>
  <c r="J1530" i="2"/>
  <c r="K1530" i="2"/>
  <c r="K1533" i="2"/>
  <c r="L1533" i="2"/>
  <c r="J1536" i="2"/>
  <c r="K1536" i="2"/>
  <c r="L1537" i="2"/>
  <c r="J1538" i="2"/>
  <c r="K1541" i="2"/>
  <c r="J1544" i="2"/>
  <c r="K1544" i="2"/>
  <c r="L1545" i="2"/>
  <c r="J1546" i="2"/>
  <c r="K1549" i="2"/>
  <c r="J1552" i="2"/>
  <c r="K1552" i="2"/>
  <c r="L1553" i="2"/>
  <c r="J1554" i="2"/>
  <c r="K1554" i="2"/>
  <c r="K1557" i="2"/>
  <c r="J1560" i="2"/>
  <c r="K1560" i="2"/>
  <c r="J1562" i="2"/>
  <c r="K1562" i="2"/>
  <c r="K1565" i="2"/>
  <c r="L1565" i="2"/>
  <c r="J1568" i="2"/>
  <c r="K1568" i="2"/>
  <c r="L1569" i="2"/>
  <c r="J1570" i="2"/>
  <c r="K1573" i="2"/>
  <c r="J1576" i="2"/>
  <c r="K1576" i="2"/>
  <c r="L1577" i="2"/>
  <c r="J1578" i="2"/>
  <c r="K1581" i="2"/>
  <c r="J1584" i="2"/>
  <c r="K1584" i="2"/>
  <c r="L1585" i="2"/>
  <c r="J1586" i="2"/>
  <c r="K1586" i="2"/>
  <c r="K1589" i="2"/>
  <c r="J1592" i="2"/>
  <c r="K1592" i="2"/>
  <c r="J1594" i="2"/>
  <c r="K1594" i="2"/>
  <c r="K1597" i="2"/>
  <c r="J1600" i="2"/>
  <c r="K1600" i="2"/>
  <c r="L1601" i="2"/>
  <c r="J1602" i="2"/>
  <c r="K1605" i="2"/>
  <c r="J1608" i="2"/>
  <c r="L1609" i="2"/>
  <c r="I1613" i="2"/>
  <c r="J1617" i="2"/>
  <c r="J1618" i="2"/>
  <c r="J1619" i="2"/>
  <c r="L1624" i="2"/>
  <c r="J1625" i="2"/>
  <c r="J1626" i="2"/>
  <c r="J1627" i="2"/>
  <c r="K1627" i="2"/>
  <c r="L1627" i="2"/>
  <c r="J1633" i="2"/>
  <c r="J1634" i="2"/>
  <c r="J1635" i="2"/>
  <c r="K1635" i="2"/>
  <c r="L1635" i="2"/>
  <c r="J1641" i="2"/>
  <c r="J1642" i="2"/>
  <c r="J1643" i="2"/>
  <c r="J1649" i="2"/>
  <c r="J1650" i="2"/>
  <c r="J1651" i="2"/>
  <c r="J1657" i="2"/>
  <c r="J1658" i="2"/>
  <c r="J1663" i="2"/>
  <c r="J1665" i="2"/>
  <c r="K1676" i="2"/>
  <c r="L1682" i="2"/>
  <c r="J1683" i="2"/>
  <c r="J1685" i="2"/>
  <c r="K1685" i="2"/>
  <c r="L1685" i="2"/>
  <c r="J1689" i="2"/>
  <c r="J1693" i="2"/>
  <c r="L1710" i="2"/>
  <c r="J1519" i="2"/>
  <c r="K1519" i="2"/>
  <c r="L1519" i="2"/>
  <c r="K1522" i="2"/>
  <c r="K1523" i="2"/>
  <c r="J1527" i="2"/>
  <c r="K1527" i="2"/>
  <c r="L1527" i="2"/>
  <c r="J1535" i="2"/>
  <c r="K1535" i="2"/>
  <c r="L1535" i="2"/>
  <c r="K1538" i="2"/>
  <c r="J1543" i="2"/>
  <c r="K1546" i="2"/>
  <c r="J1551" i="2"/>
  <c r="K1551" i="2"/>
  <c r="L1551" i="2"/>
  <c r="K1555" i="2"/>
  <c r="J1559" i="2"/>
  <c r="K1559" i="2"/>
  <c r="L1559" i="2"/>
  <c r="J1567" i="2"/>
  <c r="K1567" i="2"/>
  <c r="L1567" i="2"/>
  <c r="K1570" i="2"/>
  <c r="J1575" i="2"/>
  <c r="K1578" i="2"/>
  <c r="J1583" i="2"/>
  <c r="K1583" i="2"/>
  <c r="L1583" i="2"/>
  <c r="K1587" i="2"/>
  <c r="J1591" i="2"/>
  <c r="K1591" i="2"/>
  <c r="L1591" i="2"/>
  <c r="J1599" i="2"/>
  <c r="K1599" i="2"/>
  <c r="L1599" i="2"/>
  <c r="K1602" i="2"/>
  <c r="J1607" i="2"/>
  <c r="K1607" i="2"/>
  <c r="L1607" i="2"/>
  <c r="K1610" i="2"/>
  <c r="J1614" i="2"/>
  <c r="J1620" i="2"/>
  <c r="K1620" i="2"/>
  <c r="J1628" i="2"/>
  <c r="K1628" i="2"/>
  <c r="L1628" i="2"/>
  <c r="J1636" i="2"/>
  <c r="K1640" i="2"/>
  <c r="J1644" i="2"/>
  <c r="J1652" i="2"/>
  <c r="K1652" i="2"/>
  <c r="L1652" i="2"/>
  <c r="L1659" i="2"/>
  <c r="K1660" i="2"/>
  <c r="L1660" i="2"/>
  <c r="J1667" i="2"/>
  <c r="K1668" i="2"/>
  <c r="J1669" i="2"/>
  <c r="J1673" i="2"/>
  <c r="J1677" i="2"/>
  <c r="J1444" i="2"/>
  <c r="K1444" i="2"/>
  <c r="L1444" i="2"/>
  <c r="J1452" i="2"/>
  <c r="K1452" i="2"/>
  <c r="L1452" i="2"/>
  <c r="L1453" i="2"/>
  <c r="J1460" i="2"/>
  <c r="K1460" i="2"/>
  <c r="L1460" i="2"/>
  <c r="J1468" i="2"/>
  <c r="K1468" i="2"/>
  <c r="J1476" i="2"/>
  <c r="K1476" i="2"/>
  <c r="L1476" i="2"/>
  <c r="L1477" i="2"/>
  <c r="J1484" i="2"/>
  <c r="K1484" i="2"/>
  <c r="L1484" i="2"/>
  <c r="J1492" i="2"/>
  <c r="K1492" i="2"/>
  <c r="L1492" i="2"/>
  <c r="J1500" i="2"/>
  <c r="K1500" i="2"/>
  <c r="J1508" i="2"/>
  <c r="K1508" i="2"/>
  <c r="L1508" i="2"/>
  <c r="I1515" i="2"/>
  <c r="J1516" i="2"/>
  <c r="K1516" i="2"/>
  <c r="L1516" i="2"/>
  <c r="L1517" i="2"/>
  <c r="K1521" i="2"/>
  <c r="L1521" i="2"/>
  <c r="I1523" i="2"/>
  <c r="J1524" i="2"/>
  <c r="K1524" i="2"/>
  <c r="L1524" i="2"/>
  <c r="J1526" i="2"/>
  <c r="K1529" i="2"/>
  <c r="L1529" i="2"/>
  <c r="I1531" i="2"/>
  <c r="J1532" i="2"/>
  <c r="K1532" i="2"/>
  <c r="J1534" i="2"/>
  <c r="K1534" i="2"/>
  <c r="L1534" i="2"/>
  <c r="K1537" i="2"/>
  <c r="I1539" i="2"/>
  <c r="J1540" i="2"/>
  <c r="K1540" i="2"/>
  <c r="L1541" i="2"/>
  <c r="J1542" i="2"/>
  <c r="K1542" i="2"/>
  <c r="L1542" i="2"/>
  <c r="K1545" i="2"/>
  <c r="I1547" i="2"/>
  <c r="J1548" i="2"/>
  <c r="K1548" i="2"/>
  <c r="L1548" i="2"/>
  <c r="L1549" i="2"/>
  <c r="J1550" i="2"/>
  <c r="K1553" i="2"/>
  <c r="I1555" i="2"/>
  <c r="L1555" i="2"/>
  <c r="J1556" i="2"/>
  <c r="K1556" i="2"/>
  <c r="L1556" i="2"/>
  <c r="L1557" i="2"/>
  <c r="J1558" i="2"/>
  <c r="K1561" i="2"/>
  <c r="L1561" i="2"/>
  <c r="I1563" i="2"/>
  <c r="J1564" i="2"/>
  <c r="K1564" i="2"/>
  <c r="L1564" i="2"/>
  <c r="J1566" i="2"/>
  <c r="K1566" i="2"/>
  <c r="L1566" i="2"/>
  <c r="K1569" i="2"/>
  <c r="I1571" i="2"/>
  <c r="J1572" i="2"/>
  <c r="K1572" i="2"/>
  <c r="L1573" i="2"/>
  <c r="J1574" i="2"/>
  <c r="K1574" i="2"/>
  <c r="L1574" i="2"/>
  <c r="K1577" i="2"/>
  <c r="I1579" i="2"/>
  <c r="J1580" i="2"/>
  <c r="K1580" i="2"/>
  <c r="L1580" i="2"/>
  <c r="L1581" i="2"/>
  <c r="J1582" i="2"/>
  <c r="K1585" i="2"/>
  <c r="I1587" i="2"/>
  <c r="L1587" i="2"/>
  <c r="J1588" i="2"/>
  <c r="K1588" i="2"/>
  <c r="L1588" i="2"/>
  <c r="L1589" i="2"/>
  <c r="J1590" i="2"/>
  <c r="K1593" i="2"/>
  <c r="L1593" i="2"/>
  <c r="I1595" i="2"/>
  <c r="J1596" i="2"/>
  <c r="K1596" i="2"/>
  <c r="L1596" i="2"/>
  <c r="L1597" i="2"/>
  <c r="J1598" i="2"/>
  <c r="K1598" i="2"/>
  <c r="L1598" i="2"/>
  <c r="K1601" i="2"/>
  <c r="I1603" i="2"/>
  <c r="J1604" i="2"/>
  <c r="K1604" i="2"/>
  <c r="L1604" i="2"/>
  <c r="L1605" i="2"/>
  <c r="J1606" i="2"/>
  <c r="K1606" i="2"/>
  <c r="L1606" i="2"/>
  <c r="K1609" i="2"/>
  <c r="I1611" i="2"/>
  <c r="J1612" i="2"/>
  <c r="K1612" i="2"/>
  <c r="L1612" i="2"/>
  <c r="J1613" i="2"/>
  <c r="K1613" i="2"/>
  <c r="J1615" i="2"/>
  <c r="L1620" i="2"/>
  <c r="J1621" i="2"/>
  <c r="J1622" i="2"/>
  <c r="J1623" i="2"/>
  <c r="J1629" i="2"/>
  <c r="J1630" i="2"/>
  <c r="J1631" i="2"/>
  <c r="J1637" i="2"/>
  <c r="J1638" i="2"/>
  <c r="J1639" i="2"/>
  <c r="J1645" i="2"/>
  <c r="J1646" i="2"/>
  <c r="J1647" i="2"/>
  <c r="J1653" i="2"/>
  <c r="J1654" i="2"/>
  <c r="J1655" i="2"/>
  <c r="J1661" i="2"/>
  <c r="J1687" i="2"/>
  <c r="K1687" i="2"/>
  <c r="L1687" i="2"/>
  <c r="J1695" i="2"/>
  <c r="J1697" i="2"/>
  <c r="L1719" i="2"/>
  <c r="I1522" i="2"/>
  <c r="L1522" i="2"/>
  <c r="J1523" i="2"/>
  <c r="K1526" i="2"/>
  <c r="I1530" i="2"/>
  <c r="L1530" i="2"/>
  <c r="J1531" i="2"/>
  <c r="K1531" i="2"/>
  <c r="I1538" i="2"/>
  <c r="L1538" i="2"/>
  <c r="J1539" i="2"/>
  <c r="K1539" i="2"/>
  <c r="K1543" i="2"/>
  <c r="L1543" i="2"/>
  <c r="I1546" i="2"/>
  <c r="L1546" i="2"/>
  <c r="J1547" i="2"/>
  <c r="K1547" i="2"/>
  <c r="K1550" i="2"/>
  <c r="I1554" i="2"/>
  <c r="L1554" i="2"/>
  <c r="J1555" i="2"/>
  <c r="K1558" i="2"/>
  <c r="L1558" i="2"/>
  <c r="I1562" i="2"/>
  <c r="L1562" i="2"/>
  <c r="J1563" i="2"/>
  <c r="K1563" i="2"/>
  <c r="I1570" i="2"/>
  <c r="L1570" i="2"/>
  <c r="J1571" i="2"/>
  <c r="K1571" i="2"/>
  <c r="K1575" i="2"/>
  <c r="L1575" i="2"/>
  <c r="I1578" i="2"/>
  <c r="L1578" i="2"/>
  <c r="J1579" i="2"/>
  <c r="K1579" i="2"/>
  <c r="K1582" i="2"/>
  <c r="I1586" i="2"/>
  <c r="L1586" i="2"/>
  <c r="J1587" i="2"/>
  <c r="K1590" i="2"/>
  <c r="L1590" i="2"/>
  <c r="I1594" i="2"/>
  <c r="L1594" i="2"/>
  <c r="J1595" i="2"/>
  <c r="K1595" i="2"/>
  <c r="I1602" i="2"/>
  <c r="L1602" i="2"/>
  <c r="J1603" i="2"/>
  <c r="K1603" i="2"/>
  <c r="K1608" i="2"/>
  <c r="L1608" i="2"/>
  <c r="I1610" i="2"/>
  <c r="L1610" i="2"/>
  <c r="J1611" i="2"/>
  <c r="K1611" i="2"/>
  <c r="J1616" i="2"/>
  <c r="K1616" i="2"/>
  <c r="L1616" i="2"/>
  <c r="J1624" i="2"/>
  <c r="K1624" i="2"/>
  <c r="J1632" i="2"/>
  <c r="K1632" i="2"/>
  <c r="K1636" i="2"/>
  <c r="J1640" i="2"/>
  <c r="K1644" i="2"/>
  <c r="J1648" i="2"/>
  <c r="K1648" i="2"/>
  <c r="J1656" i="2"/>
  <c r="K1656" i="2"/>
  <c r="J1671" i="2"/>
  <c r="J1679" i="2"/>
  <c r="J1681" i="2"/>
  <c r="K1688" i="2"/>
  <c r="L1688" i="2"/>
  <c r="K1692" i="2"/>
  <c r="L1698" i="2"/>
  <c r="J1699" i="2"/>
  <c r="H1617" i="2"/>
  <c r="H1621" i="2"/>
  <c r="H1625" i="2"/>
  <c r="H1629" i="2"/>
  <c r="I1632" i="2"/>
  <c r="L1632" i="2"/>
  <c r="H1633" i="2"/>
  <c r="I1636" i="2"/>
  <c r="L1636" i="2"/>
  <c r="H1637" i="2"/>
  <c r="I1640" i="2"/>
  <c r="L1640" i="2"/>
  <c r="H1641" i="2"/>
  <c r="I1644" i="2"/>
  <c r="H1645" i="2"/>
  <c r="I1648" i="2"/>
  <c r="L1648" i="2"/>
  <c r="H1649" i="2"/>
  <c r="I1652" i="2"/>
  <c r="H1653" i="2"/>
  <c r="I1656" i="2"/>
  <c r="L1656" i="2"/>
  <c r="H1657" i="2"/>
  <c r="K1659" i="2"/>
  <c r="H1665" i="2"/>
  <c r="H1667" i="2"/>
  <c r="I1668" i="2"/>
  <c r="I1670" i="2"/>
  <c r="J1672" i="2"/>
  <c r="K1672" i="2"/>
  <c r="L1672" i="2"/>
  <c r="J1674" i="2"/>
  <c r="K1674" i="2"/>
  <c r="L1674" i="2"/>
  <c r="K1675" i="2"/>
  <c r="L1675" i="2"/>
  <c r="H1681" i="2"/>
  <c r="H1683" i="2"/>
  <c r="I1684" i="2"/>
  <c r="I1686" i="2"/>
  <c r="L1686" i="2"/>
  <c r="J1688" i="2"/>
  <c r="J1690" i="2"/>
  <c r="K1690" i="2"/>
  <c r="L1690" i="2"/>
  <c r="K1691" i="2"/>
  <c r="L1691" i="2"/>
  <c r="H1697" i="2"/>
  <c r="H1699" i="2"/>
  <c r="I1700" i="2"/>
  <c r="J1702" i="2"/>
  <c r="K1702" i="2"/>
  <c r="L1702" i="2"/>
  <c r="J1704" i="2"/>
  <c r="K1707" i="2"/>
  <c r="L1707" i="2"/>
  <c r="J1710" i="2"/>
  <c r="J1716" i="2"/>
  <c r="K1716" i="2"/>
  <c r="L1716" i="2"/>
  <c r="J1718" i="2"/>
  <c r="J1719" i="2"/>
  <c r="K1719" i="2"/>
  <c r="K1725" i="2"/>
  <c r="I1727" i="2"/>
  <c r="L1728" i="2"/>
  <c r="K1729" i="2"/>
  <c r="I1736" i="2"/>
  <c r="J1738" i="2"/>
  <c r="J1742" i="2"/>
  <c r="J1746" i="2"/>
  <c r="J1758" i="2"/>
  <c r="H1614" i="2"/>
  <c r="K1615" i="2"/>
  <c r="L1615" i="2"/>
  <c r="H1618" i="2"/>
  <c r="K1619" i="2"/>
  <c r="L1619" i="2"/>
  <c r="H1622" i="2"/>
  <c r="K1623" i="2"/>
  <c r="L1623" i="2"/>
  <c r="H1626" i="2"/>
  <c r="H1630" i="2"/>
  <c r="K1631" i="2"/>
  <c r="L1631" i="2"/>
  <c r="H1634" i="2"/>
  <c r="H1638" i="2"/>
  <c r="K1639" i="2"/>
  <c r="L1639" i="2"/>
  <c r="H1642" i="2"/>
  <c r="K1643" i="2"/>
  <c r="L1643" i="2"/>
  <c r="H1646" i="2"/>
  <c r="K1647" i="2"/>
  <c r="L1647" i="2"/>
  <c r="H1650" i="2"/>
  <c r="K1651" i="2"/>
  <c r="L1651" i="2"/>
  <c r="H1654" i="2"/>
  <c r="K1655" i="2"/>
  <c r="L1655" i="2"/>
  <c r="H1658" i="2"/>
  <c r="H1661" i="2"/>
  <c r="H1663" i="2"/>
  <c r="I1664" i="2"/>
  <c r="J1668" i="2"/>
  <c r="J1670" i="2"/>
  <c r="K1670" i="2"/>
  <c r="L1670" i="2"/>
  <c r="K1671" i="2"/>
  <c r="L1671" i="2"/>
  <c r="L1676" i="2"/>
  <c r="H1677" i="2"/>
  <c r="H1679" i="2"/>
  <c r="I1680" i="2"/>
  <c r="J1684" i="2"/>
  <c r="K1684" i="2"/>
  <c r="J1686" i="2"/>
  <c r="K1686" i="2"/>
  <c r="L1692" i="2"/>
  <c r="H1693" i="2"/>
  <c r="H1695" i="2"/>
  <c r="I1696" i="2"/>
  <c r="J1700" i="2"/>
  <c r="K1700" i="2"/>
  <c r="J1701" i="2"/>
  <c r="K1701" i="2"/>
  <c r="L1701" i="2"/>
  <c r="J1703" i="2"/>
  <c r="K1703" i="2"/>
  <c r="L1703" i="2"/>
  <c r="K1704" i="2"/>
  <c r="K1705" i="2"/>
  <c r="L1705" i="2"/>
  <c r="J1709" i="2"/>
  <c r="J1711" i="2"/>
  <c r="K1712" i="2"/>
  <c r="L1712" i="2"/>
  <c r="K1714" i="2"/>
  <c r="H1721" i="2"/>
  <c r="J1721" i="2"/>
  <c r="L1725" i="2"/>
  <c r="J1726" i="2"/>
  <c r="J1730" i="2"/>
  <c r="L1747" i="2"/>
  <c r="I1770" i="2"/>
  <c r="J1664" i="2"/>
  <c r="K1664" i="2"/>
  <c r="J1666" i="2"/>
  <c r="K1666" i="2"/>
  <c r="L1666" i="2"/>
  <c r="K1673" i="2"/>
  <c r="J1680" i="2"/>
  <c r="K1680" i="2"/>
  <c r="J1682" i="2"/>
  <c r="K1682" i="2"/>
  <c r="K1689" i="2"/>
  <c r="J1696" i="2"/>
  <c r="K1696" i="2"/>
  <c r="L1696" i="2"/>
  <c r="J1698" i="2"/>
  <c r="K1698" i="2"/>
  <c r="L1704" i="2"/>
  <c r="J1706" i="2"/>
  <c r="K1706" i="2"/>
  <c r="L1706" i="2"/>
  <c r="J1708" i="2"/>
  <c r="K1711" i="2"/>
  <c r="L1711" i="2"/>
  <c r="K1718" i="2"/>
  <c r="I1718" i="2"/>
  <c r="J1722" i="2"/>
  <c r="K1722" i="2"/>
  <c r="J1744" i="2"/>
  <c r="K1744" i="2"/>
  <c r="I1748" i="2"/>
  <c r="K1748" i="2"/>
  <c r="K1749" i="2"/>
  <c r="L1749" i="2"/>
  <c r="I1750" i="2"/>
  <c r="I1764" i="2"/>
  <c r="I1766" i="2"/>
  <c r="L1766" i="2"/>
  <c r="K1766" i="2"/>
  <c r="J1662" i="2"/>
  <c r="K1662" i="2"/>
  <c r="L1662" i="2"/>
  <c r="L1668" i="2"/>
  <c r="K1669" i="2"/>
  <c r="L1669" i="2"/>
  <c r="I1673" i="2"/>
  <c r="J1678" i="2"/>
  <c r="K1678" i="2"/>
  <c r="L1678" i="2"/>
  <c r="L1684" i="2"/>
  <c r="I1689" i="2"/>
  <c r="J1694" i="2"/>
  <c r="K1694" i="2"/>
  <c r="L1694" i="2"/>
  <c r="L1700" i="2"/>
  <c r="J1705" i="2"/>
  <c r="K1708" i="2"/>
  <c r="L1708" i="2"/>
  <c r="K1709" i="2"/>
  <c r="L1709" i="2"/>
  <c r="K1710" i="2"/>
  <c r="K1713" i="2"/>
  <c r="L1714" i="2"/>
  <c r="J1715" i="2"/>
  <c r="K1715" i="2"/>
  <c r="L1715" i="2"/>
  <c r="H1720" i="2"/>
  <c r="J1720" i="2"/>
  <c r="K1726" i="2"/>
  <c r="I1726" i="2"/>
  <c r="I1732" i="2"/>
  <c r="K1732" i="2"/>
  <c r="K1733" i="2"/>
  <c r="L1733" i="2"/>
  <c r="I1734" i="2"/>
  <c r="L1740" i="2"/>
  <c r="K1741" i="2"/>
  <c r="L1741" i="2"/>
  <c r="L1744" i="2"/>
  <c r="K1745" i="2"/>
  <c r="L1748" i="2"/>
  <c r="I1752" i="2"/>
  <c r="J1754" i="2"/>
  <c r="K1757" i="2"/>
  <c r="K1760" i="2"/>
  <c r="I1760" i="2"/>
  <c r="J1762" i="2"/>
  <c r="J1772" i="2"/>
  <c r="L1713" i="2"/>
  <c r="J1723" i="2"/>
  <c r="K1723" i="2"/>
  <c r="L1723" i="2"/>
  <c r="K1724" i="2"/>
  <c r="L1724" i="2"/>
  <c r="L1729" i="2"/>
  <c r="H1730" i="2"/>
  <c r="I1733" i="2"/>
  <c r="J1736" i="2"/>
  <c r="K1736" i="2"/>
  <c r="L1736" i="2"/>
  <c r="J1737" i="2"/>
  <c r="K1737" i="2"/>
  <c r="L1737" i="2"/>
  <c r="J1739" i="2"/>
  <c r="K1739" i="2"/>
  <c r="L1739" i="2"/>
  <c r="K1740" i="2"/>
  <c r="L1745" i="2"/>
  <c r="H1746" i="2"/>
  <c r="I1749" i="2"/>
  <c r="J1752" i="2"/>
  <c r="K1752" i="2"/>
  <c r="J1753" i="2"/>
  <c r="K1753" i="2"/>
  <c r="J1755" i="2"/>
  <c r="K1755" i="2"/>
  <c r="L1755" i="2"/>
  <c r="K1756" i="2"/>
  <c r="L1756" i="2"/>
  <c r="J1764" i="2"/>
  <c r="K1764" i="2"/>
  <c r="J1765" i="2"/>
  <c r="J1770" i="2"/>
  <c r="K1770" i="2"/>
  <c r="J1771" i="2"/>
  <c r="K1771" i="2"/>
  <c r="L1771" i="2"/>
  <c r="H1783" i="2"/>
  <c r="J1783" i="2"/>
  <c r="L1785" i="2"/>
  <c r="H1791" i="2"/>
  <c r="J1791" i="2"/>
  <c r="L1793" i="2"/>
  <c r="L1836" i="2"/>
  <c r="J1734" i="2"/>
  <c r="K1734" i="2"/>
  <c r="J1735" i="2"/>
  <c r="K1735" i="2"/>
  <c r="L1735" i="2"/>
  <c r="K1742" i="2"/>
  <c r="J1750" i="2"/>
  <c r="K1750" i="2"/>
  <c r="J1751" i="2"/>
  <c r="K1751" i="2"/>
  <c r="L1751" i="2"/>
  <c r="L1757" i="2"/>
  <c r="K1758" i="2"/>
  <c r="J1761" i="2"/>
  <c r="I1762" i="2"/>
  <c r="K1762" i="2"/>
  <c r="J1767" i="2"/>
  <c r="K1767" i="2"/>
  <c r="K1772" i="2"/>
  <c r="I1772" i="2"/>
  <c r="L1772" i="2"/>
  <c r="J1776" i="2"/>
  <c r="I1778" i="2"/>
  <c r="K1778" i="2"/>
  <c r="I1780" i="2"/>
  <c r="J1782" i="2"/>
  <c r="J1784" i="2"/>
  <c r="K1784" i="2"/>
  <c r="I1786" i="2"/>
  <c r="K1786" i="2"/>
  <c r="I1788" i="2"/>
  <c r="J1790" i="2"/>
  <c r="K1790" i="2"/>
  <c r="J1792" i="2"/>
  <c r="H1795" i="2"/>
  <c r="J1795" i="2"/>
  <c r="L1812" i="2"/>
  <c r="L1844" i="2"/>
  <c r="L1845" i="2"/>
  <c r="J1731" i="2"/>
  <c r="K1731" i="2"/>
  <c r="L1731" i="2"/>
  <c r="K1738" i="2"/>
  <c r="I1742" i="2"/>
  <c r="L1742" i="2"/>
  <c r="I1743" i="2"/>
  <c r="J1747" i="2"/>
  <c r="K1747" i="2"/>
  <c r="L1753" i="2"/>
  <c r="K1754" i="2"/>
  <c r="I1758" i="2"/>
  <c r="J1763" i="2"/>
  <c r="K1763" i="2"/>
  <c r="L1763" i="2"/>
  <c r="L1767" i="2"/>
  <c r="K1768" i="2"/>
  <c r="I1768" i="2"/>
  <c r="J1773" i="2"/>
  <c r="I1774" i="2"/>
  <c r="L1774" i="2"/>
  <c r="K1774" i="2"/>
  <c r="H1779" i="2"/>
  <c r="J1779" i="2"/>
  <c r="H1787" i="2"/>
  <c r="J1787" i="2"/>
  <c r="L1789" i="2"/>
  <c r="L1853" i="2"/>
  <c r="L1717" i="2"/>
  <c r="I1722" i="2"/>
  <c r="J1727" i="2"/>
  <c r="K1727" i="2"/>
  <c r="L1727" i="2"/>
  <c r="K1728" i="2"/>
  <c r="I1738" i="2"/>
  <c r="L1738" i="2"/>
  <c r="J1743" i="2"/>
  <c r="K1743" i="2"/>
  <c r="L1743" i="2"/>
  <c r="I1754" i="2"/>
  <c r="J1759" i="2"/>
  <c r="K1759" i="2"/>
  <c r="L1759" i="2"/>
  <c r="J1769" i="2"/>
  <c r="J1775" i="2"/>
  <c r="K1775" i="2"/>
  <c r="L1775" i="2"/>
  <c r="K1776" i="2"/>
  <c r="I1776" i="2"/>
  <c r="J1780" i="2"/>
  <c r="K1780" i="2"/>
  <c r="I1782" i="2"/>
  <c r="L1782" i="2"/>
  <c r="K1782" i="2"/>
  <c r="I1784" i="2"/>
  <c r="L1784" i="2"/>
  <c r="J1788" i="2"/>
  <c r="K1788" i="2"/>
  <c r="I1790" i="2"/>
  <c r="K1792" i="2"/>
  <c r="K1796" i="2"/>
  <c r="H1761" i="2"/>
  <c r="H1765" i="2"/>
  <c r="H1769" i="2"/>
  <c r="H1773" i="2"/>
  <c r="J1781" i="2"/>
  <c r="K1781" i="2"/>
  <c r="L1781" i="2"/>
  <c r="J1789" i="2"/>
  <c r="K1789" i="2"/>
  <c r="L1790" i="2"/>
  <c r="K1794" i="2"/>
  <c r="I1796" i="2"/>
  <c r="J1797" i="2"/>
  <c r="K1797" i="2"/>
  <c r="L1797" i="2"/>
  <c r="J1799" i="2"/>
  <c r="K1802" i="2"/>
  <c r="L1803" i="2"/>
  <c r="J1805" i="2"/>
  <c r="K1805" i="2"/>
  <c r="L1805" i="2"/>
  <c r="J1807" i="2"/>
  <c r="K1810" i="2"/>
  <c r="L1810" i="2"/>
  <c r="J1813" i="2"/>
  <c r="K1813" i="2"/>
  <c r="L1813" i="2"/>
  <c r="J1815" i="2"/>
  <c r="K1815" i="2"/>
  <c r="L1815" i="2"/>
  <c r="K1818" i="2"/>
  <c r="J1821" i="2"/>
  <c r="K1821" i="2"/>
  <c r="L1821" i="2"/>
  <c r="J1823" i="2"/>
  <c r="K1823" i="2"/>
  <c r="L1823" i="2"/>
  <c r="K1826" i="2"/>
  <c r="L1826" i="2"/>
  <c r="J1829" i="2"/>
  <c r="K1829" i="2"/>
  <c r="L1829" i="2"/>
  <c r="J1831" i="2"/>
  <c r="K1834" i="2"/>
  <c r="L1835" i="2"/>
  <c r="J1837" i="2"/>
  <c r="K1837" i="2"/>
  <c r="L1837" i="2"/>
  <c r="J1839" i="2"/>
  <c r="K1842" i="2"/>
  <c r="L1842" i="2"/>
  <c r="J1845" i="2"/>
  <c r="K1845" i="2"/>
  <c r="J1847" i="2"/>
  <c r="K1850" i="2"/>
  <c r="J1853" i="2"/>
  <c r="K1853" i="2"/>
  <c r="J1855" i="2"/>
  <c r="J1861" i="2"/>
  <c r="L1864" i="2"/>
  <c r="J1866" i="2"/>
  <c r="J1867" i="2"/>
  <c r="J1868" i="2"/>
  <c r="J1878" i="2"/>
  <c r="K1878" i="2"/>
  <c r="L1878" i="2"/>
  <c r="J1886" i="2"/>
  <c r="J1888" i="2"/>
  <c r="K1895" i="2"/>
  <c r="L1895" i="2"/>
  <c r="J1796" i="2"/>
  <c r="J1798" i="2"/>
  <c r="K1799" i="2"/>
  <c r="L1799" i="2"/>
  <c r="J1804" i="2"/>
  <c r="J1806" i="2"/>
  <c r="K1806" i="2"/>
  <c r="L1806" i="2"/>
  <c r="K1807" i="2"/>
  <c r="J1812" i="2"/>
  <c r="J1814" i="2"/>
  <c r="K1816" i="2"/>
  <c r="J1820" i="2"/>
  <c r="J1822" i="2"/>
  <c r="K1822" i="2"/>
  <c r="L1822" i="2"/>
  <c r="J1828" i="2"/>
  <c r="J1830" i="2"/>
  <c r="K1831" i="2"/>
  <c r="L1831" i="2"/>
  <c r="J1836" i="2"/>
  <c r="J1838" i="2"/>
  <c r="K1838" i="2"/>
  <c r="L1838" i="2"/>
  <c r="K1839" i="2"/>
  <c r="J1844" i="2"/>
  <c r="J1846" i="2"/>
  <c r="K1847" i="2"/>
  <c r="L1847" i="2"/>
  <c r="K1848" i="2"/>
  <c r="J1852" i="2"/>
  <c r="J1854" i="2"/>
  <c r="K1854" i="2"/>
  <c r="L1854" i="2"/>
  <c r="K1855" i="2"/>
  <c r="J1857" i="2"/>
  <c r="J1862" i="2"/>
  <c r="J1863" i="2"/>
  <c r="J1864" i="2"/>
  <c r="K1865" i="2"/>
  <c r="J1873" i="2"/>
  <c r="K1879" i="2"/>
  <c r="L1882" i="2"/>
  <c r="K1883" i="2"/>
  <c r="L1883" i="2"/>
  <c r="J1890" i="2"/>
  <c r="K1891" i="2"/>
  <c r="J1892" i="2"/>
  <c r="J1896" i="2"/>
  <c r="J1777" i="2"/>
  <c r="K1777" i="2"/>
  <c r="L1777" i="2"/>
  <c r="L1778" i="2"/>
  <c r="J1785" i="2"/>
  <c r="K1785" i="2"/>
  <c r="L1786" i="2"/>
  <c r="I1792" i="2"/>
  <c r="J1793" i="2"/>
  <c r="K1793" i="2"/>
  <c r="L1794" i="2"/>
  <c r="K1798" i="2"/>
  <c r="L1798" i="2"/>
  <c r="I1800" i="2"/>
  <c r="J1801" i="2"/>
  <c r="K1801" i="2"/>
  <c r="L1801" i="2"/>
  <c r="L1802" i="2"/>
  <c r="J1803" i="2"/>
  <c r="L1807" i="2"/>
  <c r="I1808" i="2"/>
  <c r="J1809" i="2"/>
  <c r="K1809" i="2"/>
  <c r="L1809" i="2"/>
  <c r="J1811" i="2"/>
  <c r="K1811" i="2"/>
  <c r="L1811" i="2"/>
  <c r="K1814" i="2"/>
  <c r="L1814" i="2"/>
  <c r="I1816" i="2"/>
  <c r="J1817" i="2"/>
  <c r="K1817" i="2"/>
  <c r="L1817" i="2"/>
  <c r="L1818" i="2"/>
  <c r="J1819" i="2"/>
  <c r="I1824" i="2"/>
  <c r="J1825" i="2"/>
  <c r="K1825" i="2"/>
  <c r="L1825" i="2"/>
  <c r="J1827" i="2"/>
  <c r="K1827" i="2"/>
  <c r="L1827" i="2"/>
  <c r="K1830" i="2"/>
  <c r="L1830" i="2"/>
  <c r="I1832" i="2"/>
  <c r="J1833" i="2"/>
  <c r="K1833" i="2"/>
  <c r="L1833" i="2"/>
  <c r="L1834" i="2"/>
  <c r="J1835" i="2"/>
  <c r="L1839" i="2"/>
  <c r="I1840" i="2"/>
  <c r="J1841" i="2"/>
  <c r="K1841" i="2"/>
  <c r="L1841" i="2"/>
  <c r="J1843" i="2"/>
  <c r="K1846" i="2"/>
  <c r="L1846" i="2"/>
  <c r="I1848" i="2"/>
  <c r="J1849" i="2"/>
  <c r="K1849" i="2"/>
  <c r="L1849" i="2"/>
  <c r="L1850" i="2"/>
  <c r="J1851" i="2"/>
  <c r="L1855" i="2"/>
  <c r="L1856" i="2"/>
  <c r="J1858" i="2"/>
  <c r="J1859" i="2"/>
  <c r="J1860" i="2"/>
  <c r="K1860" i="2"/>
  <c r="L1860" i="2"/>
  <c r="K1861" i="2"/>
  <c r="K1868" i="2"/>
  <c r="J1869" i="2"/>
  <c r="K1869" i="2"/>
  <c r="J1874" i="2"/>
  <c r="K1875" i="2"/>
  <c r="L1875" i="2"/>
  <c r="J1876" i="2"/>
  <c r="K1876" i="2"/>
  <c r="L1876" i="2"/>
  <c r="J1880" i="2"/>
  <c r="K1880" i="2"/>
  <c r="J1884" i="2"/>
  <c r="J1800" i="2"/>
  <c r="K1800" i="2"/>
  <c r="K1803" i="2"/>
  <c r="K1804" i="2"/>
  <c r="L1804" i="2"/>
  <c r="J1808" i="2"/>
  <c r="K1808" i="2"/>
  <c r="K1812" i="2"/>
  <c r="J1816" i="2"/>
  <c r="K1819" i="2"/>
  <c r="L1819" i="2"/>
  <c r="K1820" i="2"/>
  <c r="L1820" i="2"/>
  <c r="J1824" i="2"/>
  <c r="K1824" i="2"/>
  <c r="K1828" i="2"/>
  <c r="L1828" i="2"/>
  <c r="J1832" i="2"/>
  <c r="K1832" i="2"/>
  <c r="K1835" i="2"/>
  <c r="K1836" i="2"/>
  <c r="J1840" i="2"/>
  <c r="K1840" i="2"/>
  <c r="K1843" i="2"/>
  <c r="L1843" i="2"/>
  <c r="K1844" i="2"/>
  <c r="J1848" i="2"/>
  <c r="K1851" i="2"/>
  <c r="L1851" i="2"/>
  <c r="K1852" i="2"/>
  <c r="L1852" i="2"/>
  <c r="J1856" i="2"/>
  <c r="K1856" i="2"/>
  <c r="K1857" i="2"/>
  <c r="K1864" i="2"/>
  <c r="J1865" i="2"/>
  <c r="L1868" i="2"/>
  <c r="J1870" i="2"/>
  <c r="J1871" i="2"/>
  <c r="J1872" i="2"/>
  <c r="K1872" i="2"/>
  <c r="L1872" i="2"/>
  <c r="K1873" i="2"/>
  <c r="J1894" i="2"/>
  <c r="I1898" i="2"/>
  <c r="K1898" i="2"/>
  <c r="L1898" i="2"/>
  <c r="J1900" i="2"/>
  <c r="I1857" i="2"/>
  <c r="L1857" i="2"/>
  <c r="H1858" i="2"/>
  <c r="I1861" i="2"/>
  <c r="H1862" i="2"/>
  <c r="I1865" i="2"/>
  <c r="L1865" i="2"/>
  <c r="H1866" i="2"/>
  <c r="I1869" i="2"/>
  <c r="H1870" i="2"/>
  <c r="I1873" i="2"/>
  <c r="L1873" i="2"/>
  <c r="H1874" i="2"/>
  <c r="I1875" i="2"/>
  <c r="I1877" i="2"/>
  <c r="J1881" i="2"/>
  <c r="K1881" i="2"/>
  <c r="L1881" i="2"/>
  <c r="K1882" i="2"/>
  <c r="H1888" i="2"/>
  <c r="H1890" i="2"/>
  <c r="I1891" i="2"/>
  <c r="I1893" i="2"/>
  <c r="L1893" i="2"/>
  <c r="J1897" i="2"/>
  <c r="K1897" i="2"/>
  <c r="L1897" i="2"/>
  <c r="K1899" i="2"/>
  <c r="K1903" i="2"/>
  <c r="L1903" i="2"/>
  <c r="I1907" i="2"/>
  <c r="L1914" i="2"/>
  <c r="J1918" i="2"/>
  <c r="K1918" i="2"/>
  <c r="L1918" i="2"/>
  <c r="J1919" i="2"/>
  <c r="H1919" i="2"/>
  <c r="K1921" i="2"/>
  <c r="J1923" i="2"/>
  <c r="J1931" i="2"/>
  <c r="K1932" i="2"/>
  <c r="J1933" i="2"/>
  <c r="H1859" i="2"/>
  <c r="H1863" i="2"/>
  <c r="H1867" i="2"/>
  <c r="H1871" i="2"/>
  <c r="J1875" i="2"/>
  <c r="J1877" i="2"/>
  <c r="K1877" i="2"/>
  <c r="H1884" i="2"/>
  <c r="H1886" i="2"/>
  <c r="I1887" i="2"/>
  <c r="J1891" i="2"/>
  <c r="J1893" i="2"/>
  <c r="K1893" i="2"/>
  <c r="K1894" i="2"/>
  <c r="L1894" i="2"/>
  <c r="L1899" i="2"/>
  <c r="H1900" i="2"/>
  <c r="J1905" i="2"/>
  <c r="J1909" i="2"/>
  <c r="K1909" i="2"/>
  <c r="L1909" i="2"/>
  <c r="K1910" i="2"/>
  <c r="L1910" i="2"/>
  <c r="K1913" i="2"/>
  <c r="K1915" i="2"/>
  <c r="K1922" i="2"/>
  <c r="L1923" i="2"/>
  <c r="K1924" i="2"/>
  <c r="K1928" i="2"/>
  <c r="L1879" i="2"/>
  <c r="J1887" i="2"/>
  <c r="K1887" i="2"/>
  <c r="L1887" i="2"/>
  <c r="J1889" i="2"/>
  <c r="K1889" i="2"/>
  <c r="L1889" i="2"/>
  <c r="K1896" i="2"/>
  <c r="I1901" i="2"/>
  <c r="J1902" i="2"/>
  <c r="K1902" i="2"/>
  <c r="L1902" i="2"/>
  <c r="I1906" i="2"/>
  <c r="J1907" i="2"/>
  <c r="K1907" i="2"/>
  <c r="K1917" i="2"/>
  <c r="I1917" i="2"/>
  <c r="L1917" i="2"/>
  <c r="J1921" i="2"/>
  <c r="J1925" i="2"/>
  <c r="J1929" i="2"/>
  <c r="I1880" i="2"/>
  <c r="J1885" i="2"/>
  <c r="K1885" i="2"/>
  <c r="L1885" i="2"/>
  <c r="L1891" i="2"/>
  <c r="K1892" i="2"/>
  <c r="L1892" i="2"/>
  <c r="I1896" i="2"/>
  <c r="L1896" i="2"/>
  <c r="J1901" i="2"/>
  <c r="K1901" i="2"/>
  <c r="K1904" i="2"/>
  <c r="L1904" i="2"/>
  <c r="K1905" i="2"/>
  <c r="L1905" i="2"/>
  <c r="I1911" i="2"/>
  <c r="K1911" i="2"/>
  <c r="K1912" i="2"/>
  <c r="I1913" i="2"/>
  <c r="J1914" i="2"/>
  <c r="K1914" i="2"/>
  <c r="L1915" i="2"/>
  <c r="K1916" i="2"/>
  <c r="L1916" i="2"/>
  <c r="J1908" i="2"/>
  <c r="K1908" i="2"/>
  <c r="L1908" i="2"/>
  <c r="J1910" i="2"/>
  <c r="I1920" i="2"/>
  <c r="I1921" i="2"/>
  <c r="I1922" i="2"/>
  <c r="L1922" i="2"/>
  <c r="J1924" i="2"/>
  <c r="J1926" i="2"/>
  <c r="K1926" i="2"/>
  <c r="L1926" i="2"/>
  <c r="K1927" i="2"/>
  <c r="L1927" i="2"/>
  <c r="H1933" i="2"/>
  <c r="K1934" i="2"/>
  <c r="J1936" i="2"/>
  <c r="J1938" i="2"/>
  <c r="L1941" i="2"/>
  <c r="L1954" i="2"/>
  <c r="J1906" i="2"/>
  <c r="K1906" i="2"/>
  <c r="L1912" i="2"/>
  <c r="J1920" i="2"/>
  <c r="K1920" i="2"/>
  <c r="J1922" i="2"/>
  <c r="K1923" i="2"/>
  <c r="L1928" i="2"/>
  <c r="H1929" i="2"/>
  <c r="H1931" i="2"/>
  <c r="I1932" i="2"/>
  <c r="L1932" i="2"/>
  <c r="J1940" i="2"/>
  <c r="K1940" i="2"/>
  <c r="J1945" i="2"/>
  <c r="K1945" i="2"/>
  <c r="L1945" i="2"/>
  <c r="J1953" i="2"/>
  <c r="K1953" i="2"/>
  <c r="L1953" i="2"/>
  <c r="L1960" i="2"/>
  <c r="L1924" i="2"/>
  <c r="K1925" i="2"/>
  <c r="K1936" i="2"/>
  <c r="I1938" i="2"/>
  <c r="L1938" i="2"/>
  <c r="K1938" i="2"/>
  <c r="J1939" i="2"/>
  <c r="I1925" i="2"/>
  <c r="L1925" i="2"/>
  <c r="J1930" i="2"/>
  <c r="K1930" i="2"/>
  <c r="L1930" i="2"/>
  <c r="H1935" i="2"/>
  <c r="J1935" i="2"/>
  <c r="I1936" i="2"/>
  <c r="L1936" i="2"/>
  <c r="J1937" i="2"/>
  <c r="K1937" i="2"/>
  <c r="L1937" i="2"/>
  <c r="K1939" i="2"/>
  <c r="I1940" i="2"/>
  <c r="H1943" i="2"/>
  <c r="J1943" i="2"/>
  <c r="I1949" i="2"/>
  <c r="L1949" i="2"/>
  <c r="K1949" i="2"/>
  <c r="J1961" i="2"/>
  <c r="K1961" i="2"/>
  <c r="L1961" i="2"/>
  <c r="J1969" i="2"/>
  <c r="K1969" i="2"/>
  <c r="L1969" i="2"/>
  <c r="J1977" i="2"/>
  <c r="K1977" i="2"/>
  <c r="L1977" i="2"/>
  <c r="L1978" i="2"/>
  <c r="I1983" i="2"/>
  <c r="K1983" i="2"/>
  <c r="I1991" i="2"/>
  <c r="I1999" i="2"/>
  <c r="K1999" i="2"/>
  <c r="L1999" i="2"/>
  <c r="J1944" i="2"/>
  <c r="K1944" i="2"/>
  <c r="L1944" i="2"/>
  <c r="K1947" i="2"/>
  <c r="J1952" i="2"/>
  <c r="K1952" i="2"/>
  <c r="L1952" i="2"/>
  <c r="K1955" i="2"/>
  <c r="K1956" i="2"/>
  <c r="J1960" i="2"/>
  <c r="K1963" i="2"/>
  <c r="K1964" i="2"/>
  <c r="J1968" i="2"/>
  <c r="K1968" i="2"/>
  <c r="L1968" i="2"/>
  <c r="K1971" i="2"/>
  <c r="K1972" i="2"/>
  <c r="J1976" i="2"/>
  <c r="K1976" i="2"/>
  <c r="L1976" i="2"/>
  <c r="K1979" i="2"/>
  <c r="L1979" i="2"/>
  <c r="K1980" i="2"/>
  <c r="J1981" i="2"/>
  <c r="L1983" i="2"/>
  <c r="J1984" i="2"/>
  <c r="K1984" i="2"/>
  <c r="L1984" i="2"/>
  <c r="I1985" i="2"/>
  <c r="J1986" i="2"/>
  <c r="K1988" i="2"/>
  <c r="L1988" i="2"/>
  <c r="J1989" i="2"/>
  <c r="K1989" i="2"/>
  <c r="J1992" i="2"/>
  <c r="K1992" i="2"/>
  <c r="L1992" i="2"/>
  <c r="K1993" i="2"/>
  <c r="I1993" i="2"/>
  <c r="J1994" i="2"/>
  <c r="J1997" i="2"/>
  <c r="K1997" i="2"/>
  <c r="L1934" i="2"/>
  <c r="L1939" i="2"/>
  <c r="J1941" i="2"/>
  <c r="K1941" i="2"/>
  <c r="L1942" i="2"/>
  <c r="K1946" i="2"/>
  <c r="L1946" i="2"/>
  <c r="L1947" i="2"/>
  <c r="I1948" i="2"/>
  <c r="J1949" i="2"/>
  <c r="L1950" i="2"/>
  <c r="J1951" i="2"/>
  <c r="K1954" i="2"/>
  <c r="I1956" i="2"/>
  <c r="L1956" i="2"/>
  <c r="J1957" i="2"/>
  <c r="K1957" i="2"/>
  <c r="L1957" i="2"/>
  <c r="L1958" i="2"/>
  <c r="J1959" i="2"/>
  <c r="K1962" i="2"/>
  <c r="L1962" i="2"/>
  <c r="L1963" i="2"/>
  <c r="I1964" i="2"/>
  <c r="L1964" i="2"/>
  <c r="J1965" i="2"/>
  <c r="K1965" i="2"/>
  <c r="L1965" i="2"/>
  <c r="L1966" i="2"/>
  <c r="J1967" i="2"/>
  <c r="K1970" i="2"/>
  <c r="L1970" i="2"/>
  <c r="I1972" i="2"/>
  <c r="L1972" i="2"/>
  <c r="J1973" i="2"/>
  <c r="K1973" i="2"/>
  <c r="L1973" i="2"/>
  <c r="L1974" i="2"/>
  <c r="J1975" i="2"/>
  <c r="K1978" i="2"/>
  <c r="L1980" i="2"/>
  <c r="J1983" i="2"/>
  <c r="I1987" i="2"/>
  <c r="K1987" i="2"/>
  <c r="J1991" i="2"/>
  <c r="K1991" i="2"/>
  <c r="L1991" i="2"/>
  <c r="I1995" i="2"/>
  <c r="K1995" i="2"/>
  <c r="J1999" i="2"/>
  <c r="I1947" i="2"/>
  <c r="J1948" i="2"/>
  <c r="K1948" i="2"/>
  <c r="K1951" i="2"/>
  <c r="L1951" i="2"/>
  <c r="I1955" i="2"/>
  <c r="J1956" i="2"/>
  <c r="K1959" i="2"/>
  <c r="L1959" i="2"/>
  <c r="K1960" i="2"/>
  <c r="I1963" i="2"/>
  <c r="J1964" i="2"/>
  <c r="K1967" i="2"/>
  <c r="L1967" i="2"/>
  <c r="I1971" i="2"/>
  <c r="L1971" i="2"/>
  <c r="J1972" i="2"/>
  <c r="K1975" i="2"/>
  <c r="L1975" i="2"/>
  <c r="I1979" i="2"/>
  <c r="J1980" i="2"/>
  <c r="K1981" i="2"/>
  <c r="I1981" i="2"/>
  <c r="J1982" i="2"/>
  <c r="J1985" i="2"/>
  <c r="K1985" i="2"/>
  <c r="L1987" i="2"/>
  <c r="J1988" i="2"/>
  <c r="I1989" i="2"/>
  <c r="J1990" i="2"/>
  <c r="J1993" i="2"/>
  <c r="L1995" i="2"/>
  <c r="J1996" i="2"/>
  <c r="K1996" i="2"/>
  <c r="L1996" i="2"/>
  <c r="I1997" i="2"/>
  <c r="J1998" i="2"/>
  <c r="I2000" i="2"/>
  <c r="H1982" i="2"/>
  <c r="H1986" i="2"/>
  <c r="H1990" i="2"/>
  <c r="H1994" i="2"/>
  <c r="H1998" i="2"/>
  <c r="J2000" i="2"/>
  <c r="K2000" i="2"/>
  <c r="L1680" i="2"/>
  <c r="L1752" i="2"/>
  <c r="L1877" i="2"/>
  <c r="L1989" i="2"/>
  <c r="L1955" i="2"/>
  <c r="I1863" i="2"/>
  <c r="K1863" i="2"/>
  <c r="I1919" i="2"/>
  <c r="L1919" i="2"/>
  <c r="K1919" i="2"/>
  <c r="K1888" i="2"/>
  <c r="I1888" i="2"/>
  <c r="L1888" i="2"/>
  <c r="K1870" i="2"/>
  <c r="I1870" i="2"/>
  <c r="K1862" i="2"/>
  <c r="I1862" i="2"/>
  <c r="L1862" i="2"/>
  <c r="L1824" i="2"/>
  <c r="K1769" i="2"/>
  <c r="I1769" i="2"/>
  <c r="L1722" i="2"/>
  <c r="L1732" i="2"/>
  <c r="I1658" i="2"/>
  <c r="L1658" i="2"/>
  <c r="K1658" i="2"/>
  <c r="I1650" i="2"/>
  <c r="K1650" i="2"/>
  <c r="I1642" i="2"/>
  <c r="L1642" i="2"/>
  <c r="K1642" i="2"/>
  <c r="L1644" i="2"/>
  <c r="L1278" i="2"/>
  <c r="L935" i="2"/>
  <c r="L983" i="2"/>
  <c r="L939" i="2"/>
  <c r="L923" i="2"/>
  <c r="L891" i="2"/>
  <c r="L823" i="2"/>
  <c r="L757" i="2"/>
  <c r="L809" i="2"/>
  <c r="L761" i="2"/>
  <c r="L629" i="2"/>
  <c r="L613" i="2"/>
  <c r="L677" i="2"/>
  <c r="L590" i="2"/>
  <c r="L62" i="2"/>
  <c r="L30" i="2"/>
  <c r="I1933" i="2"/>
  <c r="K1933" i="2"/>
  <c r="I1998" i="2"/>
  <c r="K1998" i="2"/>
  <c r="L1911" i="2"/>
  <c r="I1994" i="2"/>
  <c r="L1994" i="2"/>
  <c r="K1994" i="2"/>
  <c r="L2000" i="2"/>
  <c r="L1981" i="2"/>
  <c r="L1921" i="2"/>
  <c r="L1906" i="2"/>
  <c r="I1859" i="2"/>
  <c r="L1859" i="2"/>
  <c r="K1859" i="2"/>
  <c r="L1907" i="2"/>
  <c r="L1808" i="2"/>
  <c r="K1765" i="2"/>
  <c r="I1765" i="2"/>
  <c r="L1765" i="2"/>
  <c r="K1783" i="2"/>
  <c r="I1783" i="2"/>
  <c r="L1734" i="2"/>
  <c r="L1664" i="2"/>
  <c r="L1302" i="2"/>
  <c r="L1234" i="2"/>
  <c r="L871" i="2"/>
  <c r="L597" i="2"/>
  <c r="L558" i="2"/>
  <c r="L579" i="2"/>
  <c r="L499" i="2"/>
  <c r="L126" i="2"/>
  <c r="L94" i="2"/>
  <c r="K1929" i="2"/>
  <c r="I1929" i="2"/>
  <c r="L1929" i="2"/>
  <c r="L1920" i="2"/>
  <c r="I1886" i="2"/>
  <c r="L1886" i="2"/>
  <c r="K1886" i="2"/>
  <c r="L1788" i="2"/>
  <c r="K1693" i="2"/>
  <c r="I1693" i="2"/>
  <c r="L1693" i="2"/>
  <c r="I1663" i="2"/>
  <c r="K1663" i="2"/>
  <c r="I1626" i="2"/>
  <c r="K1626" i="2"/>
  <c r="I1618" i="2"/>
  <c r="K1618" i="2"/>
  <c r="K1617" i="2"/>
  <c r="I1617" i="2"/>
  <c r="L1617" i="2"/>
  <c r="L1613" i="2"/>
  <c r="L863" i="2"/>
  <c r="L725" i="2"/>
  <c r="L709" i="2"/>
  <c r="L693" i="2"/>
  <c r="L777" i="2"/>
  <c r="L543" i="2"/>
  <c r="L606" i="2"/>
  <c r="L78" i="2"/>
  <c r="L46" i="2"/>
  <c r="L18" i="2"/>
  <c r="I1990" i="2"/>
  <c r="L1990" i="2"/>
  <c r="K1990" i="2"/>
  <c r="L1901" i="2"/>
  <c r="K1884" i="2"/>
  <c r="I1884" i="2"/>
  <c r="L1884" i="2"/>
  <c r="L1840" i="2"/>
  <c r="L1754" i="2"/>
  <c r="L1764" i="2"/>
  <c r="I1634" i="2"/>
  <c r="L1634" i="2"/>
  <c r="K1634" i="2"/>
  <c r="K1665" i="2"/>
  <c r="I1665" i="2"/>
  <c r="L1665" i="2"/>
  <c r="L1360" i="2"/>
  <c r="L1274" i="2"/>
  <c r="L1318" i="2"/>
  <c r="L1222" i="2"/>
  <c r="L1271" i="2"/>
  <c r="L999" i="2"/>
  <c r="L955" i="2"/>
  <c r="L855" i="2"/>
  <c r="L1003" i="2"/>
  <c r="L987" i="2"/>
  <c r="L971" i="2"/>
  <c r="L793" i="2"/>
  <c r="L729" i="2"/>
  <c r="L661" i="2"/>
  <c r="L542" i="2"/>
  <c r="L494" i="2"/>
  <c r="L563" i="2"/>
  <c r="L515" i="2"/>
  <c r="L142" i="2"/>
  <c r="L110" i="2"/>
  <c r="L17" i="2"/>
  <c r="I1986" i="2"/>
  <c r="K1986" i="2"/>
  <c r="L1997" i="2"/>
  <c r="L1985" i="2"/>
  <c r="K1943" i="2"/>
  <c r="I1943" i="2"/>
  <c r="L1943" i="2"/>
  <c r="K1935" i="2"/>
  <c r="I1935" i="2"/>
  <c r="L1935" i="2"/>
  <c r="L1913" i="2"/>
  <c r="L1880" i="2"/>
  <c r="K1900" i="2"/>
  <c r="I1900" i="2"/>
  <c r="L1900" i="2"/>
  <c r="I1871" i="2"/>
  <c r="K1871" i="2"/>
  <c r="L1869" i="2"/>
  <c r="L1861" i="2"/>
  <c r="L1848" i="2"/>
  <c r="L1832" i="2"/>
  <c r="L1816" i="2"/>
  <c r="L1800" i="2"/>
  <c r="L1796" i="2"/>
  <c r="I1761" i="2"/>
  <c r="L1761" i="2"/>
  <c r="K1761" i="2"/>
  <c r="L1776" i="2"/>
  <c r="K1779" i="2"/>
  <c r="I1779" i="2"/>
  <c r="L1779" i="2"/>
  <c r="L1768" i="2"/>
  <c r="K1795" i="2"/>
  <c r="I1795" i="2"/>
  <c r="L1762" i="2"/>
  <c r="K1791" i="2"/>
  <c r="I1791" i="2"/>
  <c r="L1791" i="2"/>
  <c r="I1720" i="2"/>
  <c r="K1720" i="2"/>
  <c r="L1689" i="2"/>
  <c r="L1673" i="2"/>
  <c r="L1718" i="2"/>
  <c r="L1770" i="2"/>
  <c r="I1721" i="2"/>
  <c r="K1721" i="2"/>
  <c r="I1679" i="2"/>
  <c r="K1679" i="2"/>
  <c r="K1661" i="2"/>
  <c r="I1661" i="2"/>
  <c r="L1661" i="2"/>
  <c r="I1654" i="2"/>
  <c r="K1654" i="2"/>
  <c r="I1646" i="2"/>
  <c r="K1646" i="2"/>
  <c r="I1638" i="2"/>
  <c r="K1638" i="2"/>
  <c r="I1630" i="2"/>
  <c r="K1630" i="2"/>
  <c r="I1622" i="2"/>
  <c r="K1622" i="2"/>
  <c r="K1614" i="2"/>
  <c r="I1614" i="2"/>
  <c r="L1614" i="2"/>
  <c r="I1699" i="2"/>
  <c r="K1699" i="2"/>
  <c r="K1653" i="2"/>
  <c r="I1653" i="2"/>
  <c r="L1653" i="2"/>
  <c r="K1645" i="2"/>
  <c r="I1645" i="2"/>
  <c r="L1645" i="2"/>
  <c r="K1637" i="2"/>
  <c r="I1637" i="2"/>
  <c r="L1637" i="2"/>
  <c r="K1629" i="2"/>
  <c r="I1629" i="2"/>
  <c r="L1629" i="2"/>
  <c r="L1611" i="2"/>
  <c r="L1579" i="2"/>
  <c r="L1547" i="2"/>
  <c r="L1523" i="2"/>
  <c r="K1494" i="2"/>
  <c r="I1494" i="2"/>
  <c r="L1494" i="2"/>
  <c r="K1462" i="2"/>
  <c r="I1462" i="2"/>
  <c r="L1462" i="2"/>
  <c r="L1511" i="2"/>
  <c r="L1487" i="2"/>
  <c r="L1471" i="2"/>
  <c r="K1498" i="2"/>
  <c r="I1498" i="2"/>
  <c r="K1466" i="2"/>
  <c r="I1466" i="2"/>
  <c r="I1440" i="2"/>
  <c r="L1440" i="2"/>
  <c r="K1440" i="2"/>
  <c r="I1424" i="2"/>
  <c r="L1424" i="2"/>
  <c r="K1424" i="2"/>
  <c r="I1408" i="2"/>
  <c r="L1408" i="2"/>
  <c r="K1408" i="2"/>
  <c r="I1392" i="2"/>
  <c r="L1392" i="2"/>
  <c r="K1392" i="2"/>
  <c r="L1507" i="2"/>
  <c r="L1491" i="2"/>
  <c r="K1454" i="2"/>
  <c r="I1454" i="2"/>
  <c r="L1427" i="2"/>
  <c r="L1395" i="2"/>
  <c r="L1378" i="2"/>
  <c r="L1349" i="2"/>
  <c r="L1439" i="2"/>
  <c r="L1407" i="2"/>
  <c r="L1383" i="2"/>
  <c r="L1429" i="2"/>
  <c r="L1397" i="2"/>
  <c r="I1312" i="2"/>
  <c r="K1312" i="2"/>
  <c r="L1269" i="2"/>
  <c r="I1227" i="2"/>
  <c r="L1227" i="2"/>
  <c r="K1227" i="2"/>
  <c r="L1299" i="2"/>
  <c r="I1263" i="2"/>
  <c r="K1263" i="2"/>
  <c r="L1233" i="2"/>
  <c r="K1213" i="2"/>
  <c r="I1213" i="2"/>
  <c r="L1204" i="2"/>
  <c r="L1196" i="2"/>
  <c r="L1180" i="2"/>
  <c r="L1286" i="2"/>
  <c r="K1256" i="2"/>
  <c r="I1256" i="2"/>
  <c r="L1241" i="2"/>
  <c r="L1209" i="2"/>
  <c r="L1139" i="2"/>
  <c r="L1107" i="2"/>
  <c r="L1075" i="2"/>
  <c r="L1043" i="2"/>
  <c r="I994" i="2"/>
  <c r="L994" i="2"/>
  <c r="K994" i="2"/>
  <c r="I978" i="2"/>
  <c r="L978" i="2"/>
  <c r="K978" i="2"/>
  <c r="L1004" i="2"/>
  <c r="L996" i="2"/>
  <c r="L988" i="2"/>
  <c r="L980" i="2"/>
  <c r="L972" i="2"/>
  <c r="L956" i="2"/>
  <c r="L906" i="2"/>
  <c r="L926" i="2"/>
  <c r="L912" i="2"/>
  <c r="L756" i="2"/>
  <c r="L932" i="2"/>
  <c r="L914" i="2"/>
  <c r="L904" i="2"/>
  <c r="L872" i="2"/>
  <c r="L864" i="2"/>
  <c r="L856" i="2"/>
  <c r="L840" i="2"/>
  <c r="L824" i="2"/>
  <c r="L744" i="2"/>
  <c r="L966" i="2"/>
  <c r="L920" i="2"/>
  <c r="L736" i="2"/>
  <c r="L712" i="2"/>
  <c r="L816" i="2"/>
  <c r="I738" i="2"/>
  <c r="L738" i="2"/>
  <c r="K738" i="2"/>
  <c r="L668" i="2"/>
  <c r="K627" i="2"/>
  <c r="I627" i="2"/>
  <c r="L627" i="2"/>
  <c r="L596" i="2"/>
  <c r="I707" i="2"/>
  <c r="L707" i="2"/>
  <c r="K707" i="2"/>
  <c r="L812" i="2"/>
  <c r="L768" i="2"/>
  <c r="I706" i="2"/>
  <c r="L706" i="2"/>
  <c r="K706" i="2"/>
  <c r="I675" i="2"/>
  <c r="L675" i="2"/>
  <c r="K675" i="2"/>
  <c r="L485" i="2"/>
  <c r="L608" i="2"/>
  <c r="L460" i="2"/>
  <c r="L444" i="2"/>
  <c r="L428" i="2"/>
  <c r="L412" i="2"/>
  <c r="L396" i="2"/>
  <c r="L380" i="2"/>
  <c r="L364" i="2"/>
  <c r="L348" i="2"/>
  <c r="L332" i="2"/>
  <c r="L316" i="2"/>
  <c r="L300" i="2"/>
  <c r="L284" i="2"/>
  <c r="L268" i="2"/>
  <c r="L252" i="2"/>
  <c r="L236" i="2"/>
  <c r="L220" i="2"/>
  <c r="L204" i="2"/>
  <c r="L188" i="2"/>
  <c r="L172" i="2"/>
  <c r="L156" i="2"/>
  <c r="I93" i="2"/>
  <c r="L93" i="2"/>
  <c r="K93" i="2"/>
  <c r="I25" i="2"/>
  <c r="L25" i="2"/>
  <c r="K25" i="2"/>
  <c r="I129" i="2"/>
  <c r="L129" i="2"/>
  <c r="K129" i="2"/>
  <c r="I21" i="2"/>
  <c r="L21" i="2"/>
  <c r="K21" i="2"/>
  <c r="L125" i="2"/>
  <c r="L29" i="2"/>
  <c r="L85" i="2"/>
  <c r="I1982" i="2"/>
  <c r="K1982" i="2"/>
  <c r="L1948" i="2"/>
  <c r="L1993" i="2"/>
  <c r="L1940" i="2"/>
  <c r="I1931" i="2"/>
  <c r="L1931" i="2"/>
  <c r="K1931" i="2"/>
  <c r="I1867" i="2"/>
  <c r="L1867" i="2"/>
  <c r="K1867" i="2"/>
  <c r="I1890" i="2"/>
  <c r="L1890" i="2"/>
  <c r="K1890" i="2"/>
  <c r="I1874" i="2"/>
  <c r="L1874" i="2"/>
  <c r="K1874" i="2"/>
  <c r="K1866" i="2"/>
  <c r="I1866" i="2"/>
  <c r="K1858" i="2"/>
  <c r="I1858" i="2"/>
  <c r="L1792" i="2"/>
  <c r="K1773" i="2"/>
  <c r="I1773" i="2"/>
  <c r="L1773" i="2"/>
  <c r="K1787" i="2"/>
  <c r="I1787" i="2"/>
  <c r="L1787" i="2"/>
  <c r="L1758" i="2"/>
  <c r="L1780" i="2"/>
  <c r="K1746" i="2"/>
  <c r="I1746" i="2"/>
  <c r="L1746" i="2"/>
  <c r="K1730" i="2"/>
  <c r="I1730" i="2"/>
  <c r="L1730" i="2"/>
  <c r="L1760" i="2"/>
  <c r="L1726" i="2"/>
  <c r="L1750" i="2"/>
  <c r="I1695" i="2"/>
  <c r="L1695" i="2"/>
  <c r="K1695" i="2"/>
  <c r="K1677" i="2"/>
  <c r="I1677" i="2"/>
  <c r="K1697" i="2"/>
  <c r="I1697" i="2"/>
  <c r="I1683" i="2"/>
  <c r="L1683" i="2"/>
  <c r="K1683" i="2"/>
  <c r="K1625" i="2"/>
  <c r="I1625" i="2"/>
  <c r="L1603" i="2"/>
  <c r="L1571" i="2"/>
  <c r="L1539" i="2"/>
  <c r="L1515" i="2"/>
  <c r="K1502" i="2"/>
  <c r="I1502" i="2"/>
  <c r="K1470" i="2"/>
  <c r="I1470" i="2"/>
  <c r="L1503" i="2"/>
  <c r="L1463" i="2"/>
  <c r="K1506" i="2"/>
  <c r="I1506" i="2"/>
  <c r="K1474" i="2"/>
  <c r="I1474" i="2"/>
  <c r="I1436" i="2"/>
  <c r="L1436" i="2"/>
  <c r="K1436" i="2"/>
  <c r="I1420" i="2"/>
  <c r="L1420" i="2"/>
  <c r="K1420" i="2"/>
  <c r="I1404" i="2"/>
  <c r="L1404" i="2"/>
  <c r="K1404" i="2"/>
  <c r="I1388" i="2"/>
  <c r="L1388" i="2"/>
  <c r="K1388" i="2"/>
  <c r="L1483" i="2"/>
  <c r="L1419" i="2"/>
  <c r="L1387" i="2"/>
  <c r="L1370" i="2"/>
  <c r="L1333" i="2"/>
  <c r="L1451" i="2"/>
  <c r="L1431" i="2"/>
  <c r="L1399" i="2"/>
  <c r="K1450" i="2"/>
  <c r="I1450" i="2"/>
  <c r="I1343" i="2"/>
  <c r="L1343" i="2"/>
  <c r="K1343" i="2"/>
  <c r="L1317" i="2"/>
  <c r="I1295" i="2"/>
  <c r="K1295" i="2"/>
  <c r="I1284" i="2"/>
  <c r="K1284" i="2"/>
  <c r="I1311" i="2"/>
  <c r="K1311" i="2"/>
  <c r="I1211" i="2"/>
  <c r="K1211" i="2"/>
  <c r="L1297" i="2"/>
  <c r="L1217" i="2"/>
  <c r="I1201" i="2"/>
  <c r="K1201" i="2"/>
  <c r="I1193" i="2"/>
  <c r="K1193" i="2"/>
  <c r="I1185" i="2"/>
  <c r="K1185" i="2"/>
  <c r="I1177" i="2"/>
  <c r="K1177" i="2"/>
  <c r="L1313" i="2"/>
  <c r="L1172" i="2"/>
  <c r="L1163" i="2"/>
  <c r="L1131" i="2"/>
  <c r="L1099" i="2"/>
  <c r="L1067" i="2"/>
  <c r="L1035" i="2"/>
  <c r="L1206" i="2"/>
  <c r="I1006" i="2"/>
  <c r="K1006" i="2"/>
  <c r="I990" i="2"/>
  <c r="K990" i="2"/>
  <c r="I974" i="2"/>
  <c r="K974" i="2"/>
  <c r="L1194" i="2"/>
  <c r="L908" i="2"/>
  <c r="L900" i="2"/>
  <c r="L892" i="2"/>
  <c r="L884" i="2"/>
  <c r="L844" i="2"/>
  <c r="L1010" i="2"/>
  <c r="L928" i="2"/>
  <c r="I754" i="2"/>
  <c r="L754" i="2"/>
  <c r="K754" i="2"/>
  <c r="L741" i="2"/>
  <c r="L962" i="2"/>
  <c r="L916" i="2"/>
  <c r="L760" i="2"/>
  <c r="L950" i="2"/>
  <c r="L748" i="2"/>
  <c r="I642" i="2"/>
  <c r="L642" i="2"/>
  <c r="K642" i="2"/>
  <c r="L780" i="2"/>
  <c r="L764" i="2"/>
  <c r="I723" i="2"/>
  <c r="L723" i="2"/>
  <c r="K723" i="2"/>
  <c r="L700" i="2"/>
  <c r="I690" i="2"/>
  <c r="L690" i="2"/>
  <c r="K690" i="2"/>
  <c r="I658" i="2"/>
  <c r="L658" i="2"/>
  <c r="K658" i="2"/>
  <c r="I594" i="2"/>
  <c r="L594" i="2"/>
  <c r="K594" i="2"/>
  <c r="L752" i="2"/>
  <c r="L784" i="2"/>
  <c r="L728" i="2"/>
  <c r="I691" i="2"/>
  <c r="L691" i="2"/>
  <c r="K691" i="2"/>
  <c r="L624" i="2"/>
  <c r="I81" i="2"/>
  <c r="L81" i="2"/>
  <c r="K81" i="2"/>
  <c r="I105" i="2"/>
  <c r="L105" i="2"/>
  <c r="K105" i="2"/>
  <c r="I13" i="2"/>
  <c r="L13" i="2"/>
  <c r="K13" i="2"/>
  <c r="L604" i="2"/>
  <c r="L152" i="2"/>
  <c r="L109" i="2"/>
  <c r="L77" i="2"/>
  <c r="L113" i="2"/>
  <c r="L65" i="2"/>
  <c r="L101" i="2"/>
  <c r="L37" i="2"/>
  <c r="L121" i="2"/>
  <c r="L73" i="2"/>
  <c r="K1681" i="2"/>
  <c r="I1681" i="2"/>
  <c r="I1667" i="2"/>
  <c r="L1667" i="2"/>
  <c r="K1667" i="2"/>
  <c r="K1657" i="2"/>
  <c r="I1657" i="2"/>
  <c r="K1649" i="2"/>
  <c r="I1649" i="2"/>
  <c r="K1641" i="2"/>
  <c r="I1641" i="2"/>
  <c r="K1633" i="2"/>
  <c r="I1633" i="2"/>
  <c r="K1621" i="2"/>
  <c r="I1621" i="2"/>
  <c r="L1621" i="2"/>
  <c r="L1595" i="2"/>
  <c r="L1563" i="2"/>
  <c r="L1531" i="2"/>
  <c r="K1510" i="2"/>
  <c r="I1510" i="2"/>
  <c r="K1478" i="2"/>
  <c r="I1478" i="2"/>
  <c r="L1478" i="2"/>
  <c r="K1518" i="2"/>
  <c r="I1518" i="2"/>
  <c r="L1495" i="2"/>
  <c r="L1479" i="2"/>
  <c r="K1514" i="2"/>
  <c r="I1514" i="2"/>
  <c r="K1482" i="2"/>
  <c r="I1482" i="2"/>
  <c r="L1482" i="2"/>
  <c r="I1432" i="2"/>
  <c r="L1432" i="2"/>
  <c r="K1432" i="2"/>
  <c r="I1416" i="2"/>
  <c r="K1416" i="2"/>
  <c r="I1400" i="2"/>
  <c r="L1400" i="2"/>
  <c r="K1400" i="2"/>
  <c r="I1384" i="2"/>
  <c r="K1384" i="2"/>
  <c r="L1499" i="2"/>
  <c r="L1475" i="2"/>
  <c r="K1458" i="2"/>
  <c r="I1458" i="2"/>
  <c r="L1458" i="2"/>
  <c r="L1411" i="2"/>
  <c r="L1433" i="2"/>
  <c r="L1425" i="2"/>
  <c r="L1401" i="2"/>
  <c r="L1393" i="2"/>
  <c r="L1423" i="2"/>
  <c r="L1391" i="2"/>
  <c r="I1465" i="2"/>
  <c r="L1465" i="2"/>
  <c r="K1465" i="2"/>
  <c r="I1359" i="2"/>
  <c r="L1359" i="2"/>
  <c r="K1359" i="2"/>
  <c r="K1341" i="2"/>
  <c r="I1341" i="2"/>
  <c r="I1327" i="2"/>
  <c r="L1327" i="2"/>
  <c r="K1327" i="2"/>
  <c r="L1361" i="2"/>
  <c r="L1281" i="2"/>
  <c r="L1329" i="2"/>
  <c r="K1253" i="2"/>
  <c r="I1253" i="2"/>
  <c r="L1253" i="2"/>
  <c r="K1245" i="2"/>
  <c r="I1245" i="2"/>
  <c r="I1231" i="2"/>
  <c r="K1231" i="2"/>
  <c r="L1200" i="2"/>
  <c r="L1184" i="2"/>
  <c r="L1176" i="2"/>
  <c r="I1296" i="2"/>
  <c r="L1296" i="2"/>
  <c r="K1296" i="2"/>
  <c r="L1225" i="2"/>
  <c r="L1198" i="2"/>
  <c r="L1202" i="2"/>
  <c r="L1155" i="2"/>
  <c r="L1123" i="2"/>
  <c r="L1091" i="2"/>
  <c r="L1059" i="2"/>
  <c r="L1027" i="2"/>
  <c r="L1190" i="2"/>
  <c r="I1002" i="2"/>
  <c r="K1002" i="2"/>
  <c r="I986" i="2"/>
  <c r="L986" i="2"/>
  <c r="K986" i="2"/>
  <c r="I970" i="2"/>
  <c r="K970" i="2"/>
  <c r="L1178" i="2"/>
  <c r="L1000" i="2"/>
  <c r="L984" i="2"/>
  <c r="L968" i="2"/>
  <c r="L924" i="2"/>
  <c r="L944" i="2"/>
  <c r="I818" i="2"/>
  <c r="K818" i="2"/>
  <c r="I802" i="2"/>
  <c r="L802" i="2"/>
  <c r="K802" i="2"/>
  <c r="I786" i="2"/>
  <c r="K786" i="2"/>
  <c r="L772" i="2"/>
  <c r="L724" i="2"/>
  <c r="L708" i="2"/>
  <c r="L964" i="2"/>
  <c r="L946" i="2"/>
  <c r="L888" i="2"/>
  <c r="L848" i="2"/>
  <c r="L832" i="2"/>
  <c r="L808" i="2"/>
  <c r="L776" i="2"/>
  <c r="L952" i="2"/>
  <c r="L934" i="2"/>
  <c r="L796" i="2"/>
  <c r="I739" i="2"/>
  <c r="L739" i="2"/>
  <c r="K739" i="2"/>
  <c r="L716" i="2"/>
  <c r="L684" i="2"/>
  <c r="L704" i="2"/>
  <c r="L656" i="2"/>
  <c r="L468" i="2"/>
  <c r="L452" i="2"/>
  <c r="L436" i="2"/>
  <c r="L420" i="2"/>
  <c r="L404" i="2"/>
  <c r="L388" i="2"/>
  <c r="L372" i="2"/>
  <c r="L356" i="2"/>
  <c r="L340" i="2"/>
  <c r="L324" i="2"/>
  <c r="L308" i="2"/>
  <c r="L292" i="2"/>
  <c r="L276" i="2"/>
  <c r="L260" i="2"/>
  <c r="L244" i="2"/>
  <c r="L228" i="2"/>
  <c r="L212" i="2"/>
  <c r="L196" i="2"/>
  <c r="L180" i="2"/>
  <c r="L148" i="2"/>
  <c r="I69" i="2"/>
  <c r="L69" i="2"/>
  <c r="K69" i="2"/>
  <c r="I57" i="2"/>
  <c r="L57" i="2"/>
  <c r="K57" i="2"/>
  <c r="L61" i="2"/>
  <c r="L145" i="2"/>
  <c r="L33" i="2"/>
  <c r="L117" i="2"/>
  <c r="K1486" i="2"/>
  <c r="I1486" i="2"/>
  <c r="K1490" i="2"/>
  <c r="I1490" i="2"/>
  <c r="I1428" i="2"/>
  <c r="L1428" i="2"/>
  <c r="K1428" i="2"/>
  <c r="I1412" i="2"/>
  <c r="L1412" i="2"/>
  <c r="K1412" i="2"/>
  <c r="I1396" i="2"/>
  <c r="L1396" i="2"/>
  <c r="K1396" i="2"/>
  <c r="L1467" i="2"/>
  <c r="L1435" i="2"/>
  <c r="L1403" i="2"/>
  <c r="L1459" i="2"/>
  <c r="L1415" i="2"/>
  <c r="L1374" i="2"/>
  <c r="K1446" i="2"/>
  <c r="I1446" i="2"/>
  <c r="K1357" i="2"/>
  <c r="I1357" i="2"/>
  <c r="K1325" i="2"/>
  <c r="I1325" i="2"/>
  <c r="L1325" i="2"/>
  <c r="L1345" i="2"/>
  <c r="L1289" i="2"/>
  <c r="L1285" i="2"/>
  <c r="K1272" i="2"/>
  <c r="I1272" i="2"/>
  <c r="I1243" i="2"/>
  <c r="K1243" i="2"/>
  <c r="I1283" i="2"/>
  <c r="L1283" i="2"/>
  <c r="K1283" i="2"/>
  <c r="K1277" i="2"/>
  <c r="I1277" i="2"/>
  <c r="L1277" i="2"/>
  <c r="K1229" i="2"/>
  <c r="I1229" i="2"/>
  <c r="I1215" i="2"/>
  <c r="K1215" i="2"/>
  <c r="I1205" i="2"/>
  <c r="L1205" i="2"/>
  <c r="K1205" i="2"/>
  <c r="I1197" i="2"/>
  <c r="K1197" i="2"/>
  <c r="I1189" i="2"/>
  <c r="L1189" i="2"/>
  <c r="K1189" i="2"/>
  <c r="I1181" i="2"/>
  <c r="K1181" i="2"/>
  <c r="I1173" i="2"/>
  <c r="L1173" i="2"/>
  <c r="K1173" i="2"/>
  <c r="L1301" i="2"/>
  <c r="L1182" i="2"/>
  <c r="L1186" i="2"/>
  <c r="L1147" i="2"/>
  <c r="L1115" i="2"/>
  <c r="L1083" i="2"/>
  <c r="L1051" i="2"/>
  <c r="L1019" i="2"/>
  <c r="I998" i="2"/>
  <c r="K998" i="2"/>
  <c r="I982" i="2"/>
  <c r="L982" i="2"/>
  <c r="K982" i="2"/>
  <c r="L940" i="2"/>
  <c r="L836" i="2"/>
  <c r="L960" i="2"/>
  <c r="I770" i="2"/>
  <c r="L770" i="2"/>
  <c r="K770" i="2"/>
  <c r="L948" i="2"/>
  <c r="L930" i="2"/>
  <c r="L896" i="2"/>
  <c r="L936" i="2"/>
  <c r="L692" i="2"/>
  <c r="L676" i="2"/>
  <c r="L620" i="2"/>
  <c r="L696" i="2"/>
  <c r="I674" i="2"/>
  <c r="K674" i="2"/>
  <c r="I610" i="2"/>
  <c r="L610" i="2"/>
  <c r="K610" i="2"/>
  <c r="L800" i="2"/>
  <c r="I722" i="2"/>
  <c r="L722" i="2"/>
  <c r="K722" i="2"/>
  <c r="L688" i="2"/>
  <c r="L672" i="2"/>
  <c r="L640" i="2"/>
  <c r="I659" i="2"/>
  <c r="L659" i="2"/>
  <c r="K659" i="2"/>
  <c r="K643" i="2"/>
  <c r="I643" i="2"/>
  <c r="L643" i="2"/>
  <c r="I41" i="2"/>
  <c r="L41" i="2"/>
  <c r="K41" i="2"/>
  <c r="L481" i="2"/>
  <c r="I53" i="2"/>
  <c r="L53" i="2"/>
  <c r="K53" i="2"/>
  <c r="L141" i="2"/>
  <c r="L45" i="2"/>
  <c r="L97" i="2"/>
  <c r="L49" i="2"/>
  <c r="L133" i="2"/>
  <c r="L137" i="2"/>
  <c r="L89" i="2"/>
  <c r="L998" i="2"/>
  <c r="L1181" i="2"/>
  <c r="L1197" i="2"/>
  <c r="L1215" i="2"/>
  <c r="L1243" i="2"/>
  <c r="L1357" i="2"/>
  <c r="L1490" i="2"/>
  <c r="L786" i="2"/>
  <c r="L818" i="2"/>
  <c r="L970" i="2"/>
  <c r="L1002" i="2"/>
  <c r="L1231" i="2"/>
  <c r="L1384" i="2"/>
  <c r="L1416" i="2"/>
  <c r="L1633" i="2"/>
  <c r="L1649" i="2"/>
  <c r="L974" i="2"/>
  <c r="L1006" i="2"/>
  <c r="L1185" i="2"/>
  <c r="L1201" i="2"/>
  <c r="L1211" i="2"/>
  <c r="L1284" i="2"/>
  <c r="L1474" i="2"/>
  <c r="L1502" i="2"/>
  <c r="L1677" i="2"/>
  <c r="L1866" i="2"/>
  <c r="L1256" i="2"/>
  <c r="L1312" i="2"/>
  <c r="L1498" i="2"/>
  <c r="L1630" i="2"/>
  <c r="L1646" i="2"/>
  <c r="L1721" i="2"/>
  <c r="L1626" i="2"/>
  <c r="L1933" i="2"/>
  <c r="L1229" i="2"/>
  <c r="L1272" i="2"/>
  <c r="L1245" i="2"/>
  <c r="L1514" i="2"/>
  <c r="L1518" i="2"/>
  <c r="L1510" i="2"/>
  <c r="L1650" i="2"/>
  <c r="L1446" i="2"/>
  <c r="L1486" i="2"/>
  <c r="L1341" i="2"/>
  <c r="L1641" i="2"/>
  <c r="L1657" i="2"/>
  <c r="L1681" i="2"/>
  <c r="L990" i="2"/>
  <c r="L1177" i="2"/>
  <c r="L1193" i="2"/>
  <c r="L1311" i="2"/>
  <c r="L1295" i="2"/>
  <c r="L1450" i="2"/>
  <c r="L1506" i="2"/>
  <c r="L1470" i="2"/>
  <c r="L1625" i="2"/>
  <c r="L1697" i="2"/>
  <c r="L1858" i="2"/>
  <c r="L1982" i="2"/>
  <c r="L1213" i="2"/>
  <c r="L1263" i="2"/>
  <c r="L1454" i="2"/>
  <c r="L1466" i="2"/>
  <c r="L1699" i="2"/>
  <c r="L1622" i="2"/>
  <c r="L1638" i="2"/>
  <c r="L1654" i="2"/>
  <c r="L1679" i="2"/>
  <c r="L1720" i="2"/>
  <c r="L1795" i="2"/>
  <c r="L1871" i="2"/>
  <c r="L1986" i="2"/>
  <c r="L1618" i="2"/>
  <c r="L1663" i="2"/>
  <c r="L1783" i="2"/>
  <c r="L1998" i="2"/>
  <c r="L1769" i="2"/>
  <c r="L1863" i="2"/>
  <c r="L674" i="2"/>
  <c r="L1870" i="2"/>
  <c r="S12" i="2"/>
  <c r="J11" i="2" l="1"/>
  <c r="K11" i="2" s="1"/>
  <c r="L11" i="2" s="1"/>
  <c r="B46" i="3"/>
  <c r="B45" i="3"/>
  <c r="B43" i="3"/>
  <c r="B44" i="3"/>
  <c r="B42" i="3"/>
  <c r="B37" i="3"/>
  <c r="B41" i="3"/>
  <c r="B40" i="3"/>
  <c r="H10" i="2"/>
  <c r="I10" i="2" s="1"/>
  <c r="B33" i="3"/>
  <c r="B29" i="3"/>
  <c r="B25" i="3"/>
  <c r="B21" i="3"/>
  <c r="B17" i="3"/>
  <c r="B13" i="3"/>
  <c r="B9" i="3"/>
  <c r="B5" i="3"/>
  <c r="B1" i="3"/>
  <c r="B24" i="3"/>
  <c r="B16" i="3"/>
  <c r="B8" i="3"/>
  <c r="B26" i="3"/>
  <c r="B14" i="3"/>
  <c r="B2" i="3"/>
  <c r="B36" i="3"/>
  <c r="B32" i="3"/>
  <c r="B28" i="3"/>
  <c r="B20" i="3"/>
  <c r="B12" i="3"/>
  <c r="B4" i="3"/>
  <c r="B30" i="3"/>
  <c r="B18" i="3"/>
  <c r="B6" i="3"/>
  <c r="B35" i="3"/>
  <c r="B27" i="3"/>
  <c r="B23" i="3"/>
  <c r="B19" i="3"/>
  <c r="B15" i="3"/>
  <c r="B11" i="3"/>
  <c r="B7" i="3"/>
  <c r="B3" i="3"/>
  <c r="B34" i="3"/>
  <c r="B22" i="3"/>
  <c r="B10" i="3"/>
  <c r="J10" i="2"/>
  <c r="K10" i="2" l="1"/>
  <c r="L10" i="2" s="1"/>
  <c r="B39" i="3" s="1"/>
  <c r="B31" i="3" l="1"/>
  <c r="B38" i="3"/>
</calcChain>
</file>

<file path=xl/sharedStrings.xml><?xml version="1.0" encoding="utf-8"?>
<sst xmlns="http://schemas.openxmlformats.org/spreadsheetml/2006/main" count="4143" uniqueCount="1978">
  <si>
    <t>Yourname</t>
  </si>
  <si>
    <t>item name</t>
  </si>
  <si>
    <t>early</t>
  </si>
  <si>
    <t>mid</t>
  </si>
  <si>
    <t>late</t>
  </si>
  <si>
    <t>comment</t>
  </si>
  <si>
    <t>lot</t>
  </si>
  <si>
    <t>Lot #</t>
  </si>
  <si>
    <t>Sale price</t>
  </si>
  <si>
    <t>For each sale, enter lot number and sale price.</t>
  </si>
  <si>
    <t xml:space="preserve">Seller </t>
  </si>
  <si>
    <t>Payout</t>
  </si>
  <si>
    <t>Total sales</t>
  </si>
  <si>
    <t>Submitted lot fee</t>
  </si>
  <si>
    <t>When sales end, select all lots and sort cells in columns A-D by lot number (Data, Sort)</t>
  </si>
  <si>
    <t>% of sale fee</t>
  </si>
  <si>
    <t>Unsold lot fee</t>
  </si>
  <si>
    <t>Enter total sales value on the last line of each seller's lots, in Total sales column, payouts will be calculated on the same row</t>
  </si>
  <si>
    <t>Duplicate lot errors will be painted red</t>
  </si>
  <si>
    <t>Sales %</t>
  </si>
  <si>
    <t xml:space="preserve">Fee </t>
  </si>
  <si>
    <t xml:space="preserve"># of  </t>
  </si>
  <si>
    <t># of</t>
  </si>
  <si>
    <t>Enter</t>
  </si>
  <si>
    <t xml:space="preserve">Lookup of </t>
  </si>
  <si>
    <t>rounded</t>
  </si>
  <si>
    <t>Submitted</t>
  </si>
  <si>
    <t>Lots</t>
  </si>
  <si>
    <t>Unsold lot</t>
  </si>
  <si>
    <t>Net</t>
  </si>
  <si>
    <t>Lot sold (check that it matches the game!)</t>
  </si>
  <si>
    <t xml:space="preserve">Lots </t>
  </si>
  <si>
    <t>Lot fee</t>
  </si>
  <si>
    <t>Sold</t>
  </si>
  <si>
    <t>Fee</t>
  </si>
  <si>
    <t>Paid!</t>
  </si>
  <si>
    <t>Sold for</t>
  </si>
  <si>
    <t xml:space="preserve">Price </t>
  </si>
  <si>
    <t>Match</t>
  </si>
  <si>
    <t>&lt;- Color indicates error, duplicate lot number, price match error, etc.</t>
  </si>
  <si>
    <t>Select all sales for a seller and read the sum in the far lower right of the sheet</t>
  </si>
  <si>
    <t>up*</t>
  </si>
  <si>
    <t>*change fee to "0" if Auciton Store volunteer</t>
  </si>
  <si>
    <t>Rob McKinney</t>
  </si>
  <si>
    <t>Desert Storm Cards</t>
  </si>
  <si>
    <t>Shrink</t>
  </si>
  <si>
    <t>Unpunched</t>
  </si>
  <si>
    <t>New</t>
  </si>
  <si>
    <t>King of New York</t>
  </si>
  <si>
    <t>Kill Doctor Lucky</t>
  </si>
  <si>
    <t>Slapshot</t>
  </si>
  <si>
    <t>First Edition</t>
  </si>
  <si>
    <t>Puerto Rico</t>
  </si>
  <si>
    <t>Dominion</t>
  </si>
  <si>
    <t>Sort and check for typos in names that would create two entries. Do not expand selection!</t>
  </si>
  <si>
    <t>Select cells with data, inlcuding column "C", and print for use at payout</t>
  </si>
  <si>
    <t>Select all of the seller names in "Lots", then paste "values" into this tab's column 1 (to retain font size)</t>
  </si>
  <si>
    <t>Then click Data, Remove Duplicates on this tab's column 1. Do not select "EXPAND the selection!"</t>
  </si>
  <si>
    <t>Cell P1 has the formula to paste into all cells in column B, should you fail to follow directions.</t>
  </si>
  <si>
    <t>Coup d'Etat</t>
  </si>
  <si>
    <t>Battle Ball</t>
  </si>
  <si>
    <t>With tray</t>
  </si>
  <si>
    <t>Squander</t>
  </si>
  <si>
    <t>Chess</t>
  </si>
  <si>
    <t>Urban Sprawl</t>
  </si>
  <si>
    <t>with Expansion</t>
  </si>
  <si>
    <t>Leaping Lemmings</t>
  </si>
  <si>
    <t>Goa: Destination Spice Islands</t>
  </si>
  <si>
    <t>War at Sea</t>
  </si>
  <si>
    <t>Anzio</t>
  </si>
  <si>
    <t>Tactics II</t>
  </si>
  <si>
    <t>Bismark</t>
  </si>
  <si>
    <t>Flows</t>
  </si>
  <si>
    <t>With Fire and Sword</t>
  </si>
  <si>
    <t>Jaunty Jalopies</t>
  </si>
  <si>
    <t>Chickamauga</t>
  </si>
  <si>
    <t>One-Page Bulge</t>
  </si>
  <si>
    <t>Risk</t>
  </si>
  <si>
    <t>Waterloo</t>
  </si>
  <si>
    <t>Berg</t>
  </si>
  <si>
    <t>Gualdalcanal</t>
  </si>
  <si>
    <t>Unpunched Smithsonian Ed.</t>
  </si>
  <si>
    <t>D-Day</t>
  </si>
  <si>
    <t>Smithsonian Ed.</t>
  </si>
  <si>
    <t>Smithsonian Ed. Box Damage</t>
  </si>
  <si>
    <t>Battle Cry</t>
  </si>
  <si>
    <t>Unpunched – Box Damage</t>
  </si>
  <si>
    <t>Axis &amp; Allies D-Day</t>
  </si>
  <si>
    <t>Axis &amp; Allies Spring '42</t>
  </si>
  <si>
    <t>Box Damage</t>
  </si>
  <si>
    <t>Axis &amp; Allies '41</t>
  </si>
  <si>
    <t>Personal Preference</t>
  </si>
  <si>
    <t>Red November</t>
  </si>
  <si>
    <t>Field Commander Rommel</t>
  </si>
  <si>
    <t>Field Commander Alexander</t>
  </si>
  <si>
    <t>Luftwaffe</t>
  </si>
  <si>
    <t>Sea of Glory</t>
  </si>
  <si>
    <t>Omaha Beachhead</t>
  </si>
  <si>
    <t>La Bataille de Wavre</t>
  </si>
  <si>
    <t>Ancients</t>
  </si>
  <si>
    <t>Europe Divided</t>
  </si>
  <si>
    <t>Conflict of Heroes: Awakening Bear</t>
  </si>
  <si>
    <t>Risk Battlefield</t>
  </si>
  <si>
    <t>Torpedo</t>
  </si>
  <si>
    <t>Civil War 1862/1863</t>
  </si>
  <si>
    <t>Russo Japanese War</t>
  </si>
  <si>
    <t>Great War at Sea – Med</t>
  </si>
  <si>
    <t>Arab israeli Wars</t>
  </si>
  <si>
    <t>Vietnam</t>
  </si>
  <si>
    <t>Grand Army of the Republic</t>
  </si>
  <si>
    <t>The Forgotten War: Korea</t>
  </si>
  <si>
    <t>Guns of Cedar Creek</t>
  </si>
  <si>
    <t>Down in Flames</t>
  </si>
  <si>
    <t>Julius Caesar</t>
  </si>
  <si>
    <t>Richard Comfort</t>
  </si>
  <si>
    <t>Lincoln (2018)  by Worthington</t>
  </si>
  <si>
    <t>Punched; complete</t>
  </si>
  <si>
    <t>Revolution!  (2009) Steve Jackson Games</t>
  </si>
  <si>
    <t>Includes 6-player expansion</t>
  </si>
  <si>
    <t>Council of Blackthorn</t>
  </si>
  <si>
    <t>Barcelona: The Rose of Fire</t>
  </si>
  <si>
    <t>Article 27</t>
  </si>
  <si>
    <t>Freedom! (2020) by Phalanx</t>
  </si>
  <si>
    <t>Fire &amp; Axe (2015) by IDW Games</t>
  </si>
  <si>
    <t>Lawyer Up w/Godfather &amp; Witch exp.</t>
  </si>
  <si>
    <t>John Jacoby</t>
  </si>
  <si>
    <t xml:space="preserve">AFRIKA KORPS(AH) </t>
  </si>
  <si>
    <t xml:space="preserve"> w/PLAY BY MAIL KIT  Partially punched, Complete</t>
  </si>
  <si>
    <t>ATTACK IN THE ARDENNES (GDW)</t>
  </si>
  <si>
    <t>BASEBALL STRATEGY (AH)</t>
  </si>
  <si>
    <t>Punched</t>
  </si>
  <si>
    <t>BATTLE OF BRITAIN (GAMESCIENCE</t>
  </si>
  <si>
    <t>BLITZKRIEG (AH)</t>
  </si>
  <si>
    <t xml:space="preserve">UNPUNCHED Has  2 SETS of COUNTERS, PBM KIT &amp; CARDBOARD FLY SHEET </t>
  </si>
  <si>
    <t>CHANCELLORSVILLE (AH)</t>
  </si>
  <si>
    <t>UNPUNCHED</t>
  </si>
  <si>
    <t>GETTYSBURG (AH) SQUARE GRID</t>
  </si>
  <si>
    <t>JUTLAND (AH)</t>
  </si>
  <si>
    <t>LE MANS  (AH)</t>
  </si>
  <si>
    <t xml:space="preserve">Incomplete, Has only 9 of 12 cars HAS PBM INSTRUTION SHEET </t>
  </si>
  <si>
    <t>PANZER LEADER ( AH)</t>
  </si>
  <si>
    <t>STALINGRAD (AH)</t>
  </si>
  <si>
    <t xml:space="preserve">w/PLAY BY MAIL KIT PUNCHED </t>
  </si>
  <si>
    <t>THIRD REICH (AH)</t>
  </si>
  <si>
    <t>U BOAT (AH)</t>
  </si>
  <si>
    <t xml:space="preserve"> CARDBOARD SHIPS Punched</t>
  </si>
  <si>
    <t xml:space="preserve">WATTERLOO </t>
  </si>
  <si>
    <t>Punched  w/PBM KIT</t>
  </si>
  <si>
    <t>ICE - ROLEMASTER - BLACK OPS</t>
  </si>
  <si>
    <t>NO WRITTING INSIDE OR OUT</t>
  </si>
  <si>
    <t xml:space="preserve">BOOK - ABSOLUTELY AMAZING FIVE MINUTE MYSTERIES </t>
  </si>
  <si>
    <t>BOOK - BARLOWE'S GUIDE TO EXTRATERRESTRIALS</t>
  </si>
  <si>
    <t>BOOK - DRAGONOLOGY</t>
  </si>
  <si>
    <t>BOOK - EGYPTOLOGY</t>
  </si>
  <si>
    <t>BOOK - FURTHER FIVE MINUTE MYSTERIES</t>
  </si>
  <si>
    <t>BOOK - GUINESS BOOK OF NAVAL BLUNDERS</t>
  </si>
  <si>
    <t>BOOK - OCEANOLOGY</t>
  </si>
  <si>
    <t xml:space="preserve">BOOK - STAR WARS EPISODE I </t>
  </si>
  <si>
    <t xml:space="preserve">BOOK - WARRIORS </t>
  </si>
  <si>
    <t>BOOK - WIZARDOLOGY</t>
  </si>
  <si>
    <t>Book - World Aircraft - Bombers 1914 - 1919</t>
  </si>
  <si>
    <t>BOOK - ZOMBIE SURVIVAL GUIDE &amp; WORLD WAR Z</t>
  </si>
  <si>
    <t>5 SQUAD LEADER SCENARIOS (AH) #3 STREETS OF STALINGRAD, #9 CANNES STRONGPOINT, #13 CAPTURE OF BALTA, #20 BREAKOUT FROM BARISOV &amp; DEFENSE OF LUGA</t>
  </si>
  <si>
    <t>GOOD</t>
  </si>
  <si>
    <t>ABALONE (ABALONE)</t>
  </si>
  <si>
    <t xml:space="preserve">COMPLETE, PUNCHED </t>
  </si>
  <si>
    <t>ACROSS SUEZ (SPI)</t>
  </si>
  <si>
    <t>APPLES TO APPLES JUNIOR  (mattel)]</t>
  </si>
  <si>
    <t>ASIA ENGULFED (GTM)</t>
  </si>
  <si>
    <t>ATTACK ON TITAN - THE LAST STAND (DON'T PANIC)</t>
  </si>
  <si>
    <t>AXIS &amp; ALLIES MINIATURES Eea. AIRCRAFT (WOC)</t>
  </si>
  <si>
    <t>COMPLETE</t>
  </si>
  <si>
    <t>AZTACK  (BLUE ORANGE)</t>
  </si>
  <si>
    <t>BATTLE FOR GERMANY (SPI)</t>
  </si>
  <si>
    <t>BATTLE SHEEP (BLUE ORANGE)</t>
  </si>
  <si>
    <t>BLOCKUS MICRO SIZE (MATTEL)</t>
  </si>
  <si>
    <t>COMPLETE, PUNCHED )</t>
  </si>
  <si>
    <t>BLOKUS (MATTEL)</t>
  </si>
  <si>
    <t>BLOCKUS SMALL SIZE (MATTEL)</t>
  </si>
  <si>
    <t>BRITAIN STANDS ALONE (GMT)</t>
  </si>
  <si>
    <t>BROADSIDE   NO HISTORICAL BOOKLET (MB)</t>
  </si>
  <si>
    <t>BURGOO (TMG)</t>
  </si>
  <si>
    <t>BUTTON SHY MINI CARD GAMES 4ea. MADEN IN THE FOREST, PENTQUIRE, SWIN STARS  &amp; TWINSTARS II</t>
  </si>
  <si>
    <t>CAESAR'S LEGIONS (AH)</t>
  </si>
  <si>
    <t>CALIFORNIA   (UBERPLAY)</t>
  </si>
  <si>
    <t>CARDS AGAINST HUMANITY (CARDS ONLY)</t>
  </si>
  <si>
    <t>INCOMPLETE  (CARDS ONLY)</t>
  </si>
  <si>
    <t>CARDS AGAINST HUMANITY</t>
  </si>
  <si>
    <t>CATAN - 4 EXPANSIONS &amp; GAMES  – MAJORCA, KENNESSEE, OIL SPRINGS &amp;  CATAN DAY 2015</t>
  </si>
  <si>
    <t>CATAN - 5 EXPANSIONS &amp; GAMES  – GEORGIA, KENNESSEE, OIL SPRINGS,  CATAN DAY 2015 &amp; DURANGO</t>
  </si>
  <si>
    <t>CHAINMAIL (GAME OF THE MONTH CLUB)</t>
  </si>
  <si>
    <t>CHEZ CTHULHU (SJG)</t>
  </si>
  <si>
    <t xml:space="preserve">CHOCOLATE FIX (THINK FUN) </t>
  </si>
  <si>
    <t>CIVIL WAR   (AH)</t>
  </si>
  <si>
    <t>CLASH OF POPES 4ea MINI GAMES &amp; EXP. (BUTTON SHY)</t>
  </si>
  <si>
    <t>CLOUD 9  (OOB)</t>
  </si>
  <si>
    <t>COIN AGE  (TMG)</t>
  </si>
  <si>
    <t>CRAZY OLD FISH WAR (P.B.)</t>
  </si>
  <si>
    <t>DAYBREAK (BEZIER)</t>
  </si>
  <si>
    <t>SHRINK</t>
  </si>
  <si>
    <t>DICE BOX</t>
  </si>
  <si>
    <t>DICE OF PIRATES  (THING 12 GAMES)</t>
  </si>
  <si>
    <t>DICE TOWER (FLEET)</t>
  </si>
  <si>
    <t>DOMINION  SEASIDE   (RIO)</t>
  </si>
  <si>
    <t>EN GARDE (ABACUS SPIEL)</t>
  </si>
  <si>
    <t>COMPLETE, PUNCHED P</t>
  </si>
  <si>
    <t>EXPLODING KITTENS   (EXPL. K.)</t>
  </si>
  <si>
    <t>FIREPOWER (AH)   [8 6 5]</t>
  </si>
  <si>
    <t>FIRST LIGHT (RENEGADE GAMES) [15 12 10]</t>
  </si>
  <si>
    <t>FOR THE GIRLS (WHAT DO YOU MEME)   [6 5 4]</t>
  </si>
  <si>
    <t>GAME OF HAM (G of HAM)   [5 4 3]</t>
  </si>
  <si>
    <t>GOING GOING GONE  (STRONGHOLD)  [8 6 5]</t>
  </si>
  <si>
    <t>GUNS OF AUGUST (AH)   [10 8 6]</t>
  </si>
  <si>
    <t>HANG FOUR (GAMEWIGHT)  [5 4 3]</t>
  </si>
  <si>
    <t>HANSA   (UBERPLAY)   [10 8 5]</t>
  </si>
  <si>
    <t xml:space="preserve">HOMELAND - THE GAME (GALEFORCE 9) [7 5 3] </t>
  </si>
  <si>
    <t>HOUSE OF DANGER (Z-MAN)   [15 12 10]</t>
  </si>
  <si>
    <t>INFINITE CITY (AEG)   [8 6 4]</t>
  </si>
  <si>
    <t>INSIDE   (GIGAMIC)  [4 3 2]</t>
  </si>
  <si>
    <t>KILL DOCTOR LUCKY (CHEEPASS) [3 2 1]</t>
  </si>
  <si>
    <t>LANTERNS (RENEGADE)   [12 10 8]</t>
  </si>
  <si>
    <t>LOCK N LOAD - IN DEFEAT DEFIANCE (SHRAPNEL)   [15 12 10]</t>
  </si>
  <si>
    <t>LOTR - COMPLETE TRILOGY (PRESSMAN)   [10 8 6]</t>
  </si>
  <si>
    <t>LOTR - FELLOWSHIP OF THE RING (ROSE ARTS)   [12 8 5]</t>
  </si>
  <si>
    <t>LUNGARNO   (RED GLOVE)      [4 3 2]</t>
  </si>
  <si>
    <t>MAD CITY (MAYFAIR)   [6 5 4]</t>
  </si>
  <si>
    <t>MAMMA MIA (RIO)    [5 4 3]</t>
  </si>
  <si>
    <t>MAYFAIR EXPANSIONS 15 16 17 &amp; LORDS OF VEGAS &amp; VILLANY   [8 6 4]</t>
  </si>
  <si>
    <t>MAYFAIR GAMES PROMO EXPANSION #19 - for EXTRA-EXTRA &amp; AEROPLANE  (MAYFAIR)   [4 3 2]</t>
  </si>
  <si>
    <t>MICROBREWERS (GREATER THAN GAMES)     [5 4 3]</t>
  </si>
  <si>
    <t xml:space="preserve">MIDSOMER MURDERS INTERACTIVE NOVEL </t>
  </si>
  <si>
    <t>MILLE BORNES (PB) [4 3 2]</t>
  </si>
  <si>
    <t>MR. JACK  NEW YORK  (HURRICAN)   [10 8 6]</t>
  </si>
  <si>
    <t>MUNCHKIN DELUX (SJG)  [10 8 6]</t>
  </si>
  <si>
    <t>MUNCHKIN - RICK &amp; MORTY (SJG)   [6 5 4]</t>
  </si>
  <si>
    <t>MY FIRST CARCASSONE (Z-MAN)   [12 10 8]</t>
  </si>
  <si>
    <t>MYTHIC BATTLES (IELLO)   [6 4 3]</t>
  </si>
  <si>
    <t>NEW ENGLAND (UBER)   [12 10 8]</t>
  </si>
  <si>
    <t>NEW PHONE, WHO DIS?   (W. D. Y. MEME]   [6 5 4]</t>
  </si>
  <si>
    <t>NIYA  (BLUE ORANGE)   [5 4 3]</t>
  </si>
  <si>
    <t>OGRE (SJG)  [3 2 1]</t>
  </si>
  <si>
    <t>OREGON TRAIL (PRESSMAN) [8 6 5]</t>
  </si>
  <si>
    <t>PHANTOM SOCIETY (IELLO)  [8 6 5]</t>
  </si>
  <si>
    <t xml:space="preserve">PIPE GAME (CHEAPASS)   [4 3 2]  </t>
  </si>
  <si>
    <t xml:space="preserve">PIRATEER (MINDOCINO) </t>
  </si>
  <si>
    <t>PORTOBELLO MARKET (PLAYROOM)  [10 8 6]</t>
  </si>
  <si>
    <t>POWER GRID - CARD GAME  (RIO)   [[10 8 6]</t>
  </si>
  <si>
    <t>PUERTO RICO PEOPLE COUNTER (JACOBY) [4 3 2]</t>
  </si>
  <si>
    <t>HAND MADE</t>
  </si>
  <si>
    <t>QUAZAR  (EXCALIBRE)  [10 8 6]</t>
  </si>
  <si>
    <t>QUORIDOR (GIGAMIC)  [8 6 4]</t>
  </si>
  <si>
    <t>QWITCH (MATTEL)  [3  2  1]</t>
  </si>
  <si>
    <t>RATTLESNAKE (FF)   [7 6 5]</t>
  </si>
  <si>
    <t>RICH UNCLE (PB)     [10 8 6]</t>
  </si>
  <si>
    <t>RISK (WOODEN)  X  [10 8 6]  (P.B.)</t>
  </si>
  <si>
    <t>ROAD TO THE WHITE HOUSE (MAYFAIR)   [4 3 2]</t>
  </si>
  <si>
    <t>RUSSIAN FRONT (AH)    [20 16 14]</t>
  </si>
  <si>
    <t>S&amp;T 53   PUNIC WARS  (S&amp;T)  [8 6 4]</t>
  </si>
  <si>
    <t>S&amp;T 55   BREITENFELD  (S&amp;T)  [8 6 4]</t>
  </si>
  <si>
    <t>S&amp;T 58   CONQUISTADOR  (S&amp;T)  [6 5 4]</t>
  </si>
  <si>
    <t>S&amp;T 60 ROAD TO RICHMOND (SPI)   [12 10 8]</t>
  </si>
  <si>
    <t>S&amp;T 63 VERACRUZ (SPI)   [10 8 6]</t>
  </si>
  <si>
    <t>S&amp;T 64   RAID  (S&amp;T)  [8 6 4]</t>
  </si>
  <si>
    <t>SABOTEUR - THE DUEL (MAYFAIR)   [4 3 2]</t>
  </si>
  <si>
    <t>SHERLOCK HOLMES CONSULTING DETECTINE - THE THAMES MURDERS (SPACE COWBOYS)   [12 10 8]</t>
  </si>
  <si>
    <t>SLASHR (GAME OF THE MONTH CLUB) [5 4 3]</t>
  </si>
  <si>
    <t>SPACE CADETS (STRONGHOLD)   [12 10 8]</t>
  </si>
  <si>
    <t>SPIKE   (R&amp;R)   [10 8 6]</t>
  </si>
  <si>
    <t>SPLICE (SABA)  [5 4 3]</t>
  </si>
  <si>
    <t>STAR TREK CARD GAME (FLEER SKYBOX)  [3 2 1]</t>
  </si>
  <si>
    <t>STARFIGHTER (YSTARI)  CARDS IN SHRINK   [8 6 4]</t>
  </si>
  <si>
    <t>STATION MASTER   (CALLIOPE)   [10 8 6]</t>
  </si>
  <si>
    <t>SUDOKU BOOK   [3 2 1]</t>
  </si>
  <si>
    <t>SUPER CIRCLES (OOB)   [3 2 1]</t>
  </si>
  <si>
    <t>TICKET TO RIDE - FIRST JOURNEY - USA  (DOW  [15 12 10]</t>
  </si>
  <si>
    <t>TICKET TO RIDE - FIRST JOURNEY - EUROPE   (DOW  [15 12 10]</t>
  </si>
  <si>
    <t>TICKET TO RIDE - NEW YORK  (DOW   [15 12 10]</t>
  </si>
  <si>
    <t>TIGERS IN THE MIST (GMT)  [15 12 10]</t>
  </si>
  <si>
    <t>VILLAINOUS - EVIL COMES PREPARED   (RAVENSBURGER)   [12 9 5]</t>
  </si>
  <si>
    <t>VILLAINOUS - PERFECTLY WRETCHED  (RAVENSBURGER)   [12 9 5]</t>
  </si>
  <si>
    <t>VIVICULTURE EXP, VISIT FROM THE RHINE VALLEY (STONEMAIER)   5 4 3]</t>
  </si>
  <si>
    <t>WARSAW PACT (TASK FORCE GAMES)    [12 10 8]</t>
  </si>
  <si>
    <t>WAY OUT WEST (WARFROG)   [12 10 8]</t>
  </si>
  <si>
    <t>WHAT DO YOU MEME?  (W D Y M)   [9 7 5]</t>
  </si>
  <si>
    <t>WITS AND WAGERS (NORTHSTAR)  [8 5 3]</t>
  </si>
  <si>
    <t>ZOMBIES!!! (TWILIGHT CREATIONS) [12 10 8]</t>
  </si>
  <si>
    <t>DVD    3 SEASONS OF DEXTER SEASONS 3, 4, &amp; 5 [6 4 3]</t>
  </si>
  <si>
    <t>DVD    5ea. WAR MOVIES - 20 WAR MOVIES VOL 1,  20 WAR MOVIES VOL 2, BLUE &amp; THE GRAY, MASTER &amp; COMMANDER &amp; A BRIDGE TOO FAR   [6 4 3]</t>
  </si>
  <si>
    <t>DVD    4 BATMAN DVD'S - BATMAN BEGINS, THE DARK KNIGHT, - BATMAN - THE DARK KNIGHT RETURNS &amp; - BATMAN &amp; HARLEY QUINN [4 3 2]</t>
  </si>
  <si>
    <t>DVD    4 BATMAN DVD'S - BATMAN BEGINS, THE DARK KNIGHT, BATMAN HUSH &amp;  BATMAN VS SUPERMAN [4 3 2]</t>
  </si>
  <si>
    <t>DVD    5ea. DVDS - DEXTER SEASON 3, LORD OF THE RINGS - THE RETURN OF THE KING, A BRIDGE TOO FAR, BATMAN BEGINS &amp; THE DARK KNIGHT   [5 4 3]</t>
  </si>
  <si>
    <t>DVD    6ea. ADVENTURE DVDS - FOR A FEW DOLLARS MORE, CLASH OF THE TITANS, TROY, PIRATES OF THE CARIBBEAN-DEAD MAN'S CHEST, HOUSE OF FLYING DAGGRS &amp; THE BLACK HOLE / SUPERNOVA   [6 4 3]</t>
  </si>
  <si>
    <t>DVD    6ea. FANTASY / SCI-FI  DVDS - LORD OF THE RINGS - FELLOWSHIP OF THE RING, LORD OF THE RINGS - THE TWO TOWERS, LORD OF THE RINGS - THE RETURN OF THE KING, I ROBOT, STARSHIP TROOPER 2 &amp; STARSHIP TROOPER 3  [6 4 3]</t>
  </si>
  <si>
    <t>DVD    7 ea. VAMPIRE DVDS - TWILIGHT, TWILIGHT ECLYPSE, TWILIGHT ECLYPSE, TWILIGHT NEW MOON, TWILIGHT NEW MOON, INTERVIEW WITH THE VAMPIRE &amp; DRACKULA - UNTOLD   [7 5 4]</t>
  </si>
  <si>
    <t>DVD    5 ea. VAMPIRE DVDS - TRUE BLOOD -SEASON 1 5 DISCS 12 EPISODES, TWILIGHT, TWILIGHT BREAKING DAWN PT.2,  TWILIGHT NEW MOON &amp; TWILIGHT ECLYPSE   [6 4 3]</t>
  </si>
  <si>
    <t>DVD    A&amp;E SERIES - HORATIO HORNBLOWER - 8 DISCS [5 3 2]</t>
  </si>
  <si>
    <t>MICHAEL MILSTEAD</t>
  </si>
  <si>
    <t>RAUHA</t>
  </si>
  <si>
    <t>PUERTO RICO</t>
  </si>
  <si>
    <t>SUNRISE LANE</t>
  </si>
  <si>
    <t>GUTENBERG</t>
  </si>
  <si>
    <t>PARIS</t>
  </si>
  <si>
    <t>IN THE YEAR OF THE DRAGON</t>
  </si>
  <si>
    <t>THE PRINCES OF FLORENCE</t>
  </si>
  <si>
    <t>TILETUM</t>
  </si>
  <si>
    <t>HADARA</t>
  </si>
  <si>
    <t>IERUSALEM: ANNO DOMINI</t>
  </si>
  <si>
    <t>TOWN BUILDER COEVERDEN</t>
  </si>
  <si>
    <t>DISCORDIA</t>
  </si>
  <si>
    <t>VIA NEBULA</t>
  </si>
  <si>
    <t>SCRAP RACER</t>
  </si>
  <si>
    <t>KASHGAR</t>
  </si>
  <si>
    <t>ANIMAL KINGDOMS</t>
  </si>
  <si>
    <t>VALE OF ETERNITY</t>
  </si>
  <si>
    <t>TIGRIS AND EUPHRATES</t>
  </si>
  <si>
    <t>CONFLICT OF HEROES AWAKENING THE BEAR</t>
  </si>
  <si>
    <t>David Rohde</t>
  </si>
  <si>
    <t>Kingsbury</t>
  </si>
  <si>
    <t>punched</t>
  </si>
  <si>
    <t>Hoyuk</t>
  </si>
  <si>
    <t>mint</t>
  </si>
  <si>
    <t>Roll for the Galaxy</t>
  </si>
  <si>
    <t>7 Wonders Duel</t>
  </si>
  <si>
    <t>Race for the Galaxy Gathering Storm</t>
  </si>
  <si>
    <t>Deep Blue</t>
  </si>
  <si>
    <t>in Shrink</t>
  </si>
  <si>
    <t>Five Tribes</t>
  </si>
  <si>
    <t>Ulm</t>
  </si>
  <si>
    <t>Wingspan</t>
  </si>
  <si>
    <t>Clans of Caladonia</t>
  </si>
  <si>
    <t>Splendor</t>
  </si>
  <si>
    <t>Rialto</t>
  </si>
  <si>
    <t>Imhotep</t>
  </si>
  <si>
    <t>Trajan</t>
  </si>
  <si>
    <t>Ra the Dice Game</t>
  </si>
  <si>
    <t>Ivanhoe</t>
  </si>
  <si>
    <t>Bruges</t>
  </si>
  <si>
    <t>Spyrium</t>
  </si>
  <si>
    <t>Nations the Dice Game</t>
  </si>
  <si>
    <t>Orleans</t>
  </si>
  <si>
    <t>Caylus</t>
  </si>
  <si>
    <t>Notre Dame</t>
  </si>
  <si>
    <t>Canterbury</t>
  </si>
  <si>
    <t>Concordia</t>
  </si>
  <si>
    <t>Navegador</t>
  </si>
  <si>
    <t>powergrid the Card Game</t>
  </si>
  <si>
    <t>Space Base</t>
  </si>
  <si>
    <t>Asia Engulfed</t>
  </si>
  <si>
    <t>Paydirt</t>
  </si>
  <si>
    <t>Great Western Trail</t>
  </si>
  <si>
    <t>Belfort</t>
  </si>
  <si>
    <t>New Amsterdam</t>
  </si>
  <si>
    <t>unpunched</t>
  </si>
  <si>
    <t>Russia Besieged</t>
  </si>
  <si>
    <t>Coin and Crown</t>
  </si>
  <si>
    <t>Agents of Mayhem</t>
  </si>
  <si>
    <t>shrink</t>
  </si>
  <si>
    <t>Harry Potter Catch the Snitch</t>
  </si>
  <si>
    <t>7 Wonders</t>
  </si>
  <si>
    <t>Castless of Burgundy</t>
  </si>
  <si>
    <t>Test of Fire</t>
  </si>
  <si>
    <t>Cities of Splendor (expansion)</t>
  </si>
  <si>
    <t>in shrink</t>
  </si>
  <si>
    <t>Steam</t>
  </si>
  <si>
    <t>Lee Takes Command</t>
  </si>
  <si>
    <t>Pillars of the Earth</t>
  </si>
  <si>
    <t>between Cities</t>
  </si>
  <si>
    <t>Guilds of london</t>
  </si>
  <si>
    <t>The King's Guild</t>
  </si>
  <si>
    <t>Robin Hood and the Merry Men</t>
  </si>
  <si>
    <t>Eric Engelmann</t>
  </si>
  <si>
    <t>100 4"x6" game part zip bags</t>
  </si>
  <si>
    <t>100 3"x5" game part zip bags</t>
  </si>
  <si>
    <t>Exploding Kittens</t>
  </si>
  <si>
    <t>Colonists</t>
  </si>
  <si>
    <t>Shrinkwrap</t>
  </si>
  <si>
    <t>Traintopia</t>
  </si>
  <si>
    <t>1955 The War of Espionage</t>
  </si>
  <si>
    <t>1000!! Bingo chips</t>
  </si>
  <si>
    <t>Prosperity</t>
  </si>
  <si>
    <t>Agricola 5-6 players expansion</t>
  </si>
  <si>
    <t>shrinkwrap</t>
  </si>
  <si>
    <t>Terraforming Mars Ares Exped., Kickstarter</t>
  </si>
  <si>
    <t>Pacific Rails Inc. Deluxe Tokens</t>
  </si>
  <si>
    <t>Wonder Woman Challenge of the Amazons</t>
  </si>
  <si>
    <t>Sealed box</t>
  </si>
  <si>
    <t>Rumble in the Dungeon</t>
  </si>
  <si>
    <t>Chrononauts</t>
  </si>
  <si>
    <t>Star Wars Villainous</t>
  </si>
  <si>
    <t>Ticket to Ride</t>
  </si>
  <si>
    <t>Cave Troll</t>
  </si>
  <si>
    <t>Pirateer</t>
  </si>
  <si>
    <t>Boxed version</t>
  </si>
  <si>
    <t>Bubblee Pop</t>
  </si>
  <si>
    <t>Glass Road</t>
  </si>
  <si>
    <t>Forbidden Island</t>
  </si>
  <si>
    <t>Get Lucky, the Kill Doctor Lucky Game</t>
  </si>
  <si>
    <t>Combo Clash</t>
  </si>
  <si>
    <t>Like new</t>
  </si>
  <si>
    <t>Earth Reborn</t>
  </si>
  <si>
    <t>Good condition</t>
  </si>
  <si>
    <t>Mini Rails</t>
  </si>
  <si>
    <t>Tokaido</t>
  </si>
  <si>
    <t>Lunch Money</t>
  </si>
  <si>
    <t>Unlock Noside Story</t>
  </si>
  <si>
    <t>Shrinwkrap</t>
  </si>
  <si>
    <t>Loonacy</t>
  </si>
  <si>
    <t>Pandemic</t>
  </si>
  <si>
    <t>Mankala</t>
  </si>
  <si>
    <t xml:space="preserve">Chess pieces </t>
  </si>
  <si>
    <t>Magnificent box and pieces. Classic</t>
  </si>
  <si>
    <t>(BGG)</t>
  </si>
  <si>
    <t>Legend of Sleepy Hollow lot</t>
  </si>
  <si>
    <t>New, All in shrink.
"Defender of Sleepy Hollow" Kickstarter Pledge, which includes:
Legends of Sleepy Hollow Core Game
Lost in the Woods solo card game
Kickstarter promotional personal Hero Totem cards.
12 chapter cards.
All stretch goals of the Kickstarter campaign.
ALSO: The Ghosts of Tarry Town expansion in shrink.</t>
  </si>
  <si>
    <t>Aeroplanes Aviation Ascendant</t>
  </si>
  <si>
    <t>Shrinkwrap ((B1))</t>
  </si>
  <si>
    <t>Architects of the West Kingdom</t>
  </si>
  <si>
    <t>Axis &amp; Allies 1941</t>
  </si>
  <si>
    <t>Bioshock Infinite</t>
  </si>
  <si>
    <t>Agent 299</t>
  </si>
  <si>
    <t>Material World</t>
  </si>
  <si>
    <t>Catan Adventures: Candamir the First Settlers</t>
  </si>
  <si>
    <t>Catan Histories Merchants of Europe</t>
  </si>
  <si>
    <t>Middle Age Crazy</t>
  </si>
  <si>
    <t>Senior Moments</t>
  </si>
  <si>
    <t xml:space="preserve">Legendary: A Marvel Deck Building Game </t>
  </si>
  <si>
    <t>Cards Against Humanity</t>
  </si>
  <si>
    <t>Camel Up</t>
  </si>
  <si>
    <t>TableTopics</t>
  </si>
  <si>
    <t>Steam loco set</t>
  </si>
  <si>
    <t>Large Kadon Ent Puzzle</t>
  </si>
  <si>
    <t>Bugs</t>
  </si>
  <si>
    <t>The Hornet trains</t>
  </si>
  <si>
    <t>Comanauts</t>
  </si>
  <si>
    <t>The General trains</t>
  </si>
  <si>
    <t>Tiny Towns</t>
  </si>
  <si>
    <t>Shrinkwrap first edition</t>
  </si>
  <si>
    <t xml:space="preserve">Catan Histories: Settlers of America </t>
  </si>
  <si>
    <t>The Mercury</t>
  </si>
  <si>
    <t>Flash Point</t>
  </si>
  <si>
    <t>Fog of Love</t>
  </si>
  <si>
    <t>Via Nebula</t>
  </si>
  <si>
    <t>shrinkwrap ((B5))</t>
  </si>
  <si>
    <t>Fog of Love: It will Never Last</t>
  </si>
  <si>
    <t>The Sneaky, Snacky Squirrel Game!</t>
  </si>
  <si>
    <t>Game of Thrones Card Game</t>
  </si>
  <si>
    <t>Second edition in shrinkwrap</t>
  </si>
  <si>
    <t>D&amp;D Starter Set</t>
  </si>
  <si>
    <t>The Midnight Express trains</t>
  </si>
  <si>
    <t>Orleans Invasion</t>
  </si>
  <si>
    <t>Egizia (Kickstarter)</t>
  </si>
  <si>
    <t>((B6))</t>
  </si>
  <si>
    <t>Feast for Odin</t>
  </si>
  <si>
    <t>The Sunset trains</t>
  </si>
  <si>
    <t>Candamir, The First Settlers</t>
  </si>
  <si>
    <t>Magic: The Gathering – Arena of the Planeswalkers: Shadows over Innistrad</t>
  </si>
  <si>
    <t>New, sealed</t>
  </si>
  <si>
    <t>Agricola Family Edition</t>
  </si>
  <si>
    <t>Goblet</t>
  </si>
  <si>
    <t>Seafarers of Catan</t>
  </si>
  <si>
    <t>Like new with sealed decks. Includes Mismatched Love, Trouble with the Inlaws, We Give it a Year, I Know What I Know, and Paranormal Romance (part I and II).</t>
  </si>
  <si>
    <t>Sinister Six</t>
  </si>
  <si>
    <t>Barrel of Monkeys</t>
  </si>
  <si>
    <t>Terra Mystica</t>
  </si>
  <si>
    <t>Shrinkwrap ((B12))</t>
  </si>
  <si>
    <t>Get a Grip</t>
  </si>
  <si>
    <t>PSI Kick</t>
  </si>
  <si>
    <t>Cribbage Set</t>
  </si>
  <si>
    <t>New, wood box with Duke cover</t>
  </si>
  <si>
    <t>French Start</t>
  </si>
  <si>
    <t>Mad Gab</t>
  </si>
  <si>
    <t>Legends of Andor</t>
  </si>
  <si>
    <t>Model cars</t>
  </si>
  <si>
    <t>Villainous</t>
  </si>
  <si>
    <t>Villainous Wicked to the Core</t>
  </si>
  <si>
    <t>New York 1901</t>
  </si>
  <si>
    <t>Power Grid</t>
  </si>
  <si>
    <t>Finding Nemo Memory Game</t>
  </si>
  <si>
    <t>Pandemic Rapid Response</t>
  </si>
  <si>
    <t>Porta Nigra</t>
  </si>
  <si>
    <t>D&amp;D Essentials Kit</t>
  </si>
  <si>
    <t>Otys</t>
  </si>
  <si>
    <t>Shrinkwrap ((B3))</t>
  </si>
  <si>
    <t>Il Principe</t>
  </si>
  <si>
    <t>Very good condition</t>
  </si>
  <si>
    <t>Wingspan food upgrade tokens</t>
  </si>
  <si>
    <t>Big Box of Little Word Puzzles</t>
  </si>
  <si>
    <t>Combat Commander: Pacific</t>
  </si>
  <si>
    <t>Top Gun</t>
  </si>
  <si>
    <t>Railways of Great Britain</t>
  </si>
  <si>
    <t>Pentago -the Mind Twisting Game</t>
  </si>
  <si>
    <t>Maracaibo</t>
  </si>
  <si>
    <t>Mysterium</t>
  </si>
  <si>
    <t>New Dawn</t>
  </si>
  <si>
    <t>Notre Dame 10th Anniversary Edition</t>
  </si>
  <si>
    <t>Siena</t>
  </si>
  <si>
    <t>Zombicide: Black Plague</t>
  </si>
  <si>
    <t>The Belgian Beers Race</t>
  </si>
  <si>
    <t>Pandemic Contagion</t>
  </si>
  <si>
    <t>Betrayal at House on the Hill</t>
  </si>
  <si>
    <t>Pandemic Reign of Cthulhu</t>
  </si>
  <si>
    <t>Pandemic State of Emergency</t>
  </si>
  <si>
    <t>Pandemic the Cure</t>
  </si>
  <si>
    <t>Pandemic the Cure, Experimental Meds</t>
  </si>
  <si>
    <t>Bruxelles 1893</t>
  </si>
  <si>
    <t>Princess Jing</t>
  </si>
  <si>
    <t>Rivals for Catan Deluxe</t>
  </si>
  <si>
    <t>Steam Rails to Riches</t>
  </si>
  <si>
    <t>Earth</t>
  </si>
  <si>
    <t>Concordia tile draw bags</t>
  </si>
  <si>
    <t>Great Western Trail draw bags</t>
  </si>
  <si>
    <t>Simply Suspects</t>
  </si>
  <si>
    <t>Tides of Madness</t>
  </si>
  <si>
    <t>Settlers of Catan Card Game</t>
  </si>
  <si>
    <t>Memoarrr!</t>
  </si>
  <si>
    <t>Welcome to the Dungeon</t>
  </si>
  <si>
    <t>Shadow of the Elder Gods</t>
  </si>
  <si>
    <t>Classic Jenga</t>
  </si>
  <si>
    <t>Galactic Strike Force</t>
  </si>
  <si>
    <t>Warhammer: Age of Sigmar. The Rise &amp; Fall of Anvalor</t>
  </si>
  <si>
    <t>Assassin</t>
  </si>
  <si>
    <t>Race for the Galaxy</t>
  </si>
  <si>
    <t>Rogue Agent</t>
  </si>
  <si>
    <t>Heroes of the World</t>
  </si>
  <si>
    <t>Century A New World</t>
  </si>
  <si>
    <t>Munchkin</t>
  </si>
  <si>
    <t>Monster Expedition</t>
  </si>
  <si>
    <t>Triangoes</t>
  </si>
  <si>
    <t>New.  List price is $225 plus shipping</t>
  </si>
  <si>
    <t>Sequence</t>
  </si>
  <si>
    <t xml:space="preserve">The Great Wall of China </t>
  </si>
  <si>
    <t>Yardmaster Express</t>
  </si>
  <si>
    <t>Codenames Disney</t>
  </si>
  <si>
    <t>Mancala</t>
  </si>
  <si>
    <t>Atlanteon</t>
  </si>
  <si>
    <t>Escape Room the Game</t>
  </si>
  <si>
    <t>Balk</t>
  </si>
  <si>
    <t>Power Grid Fabled Expansion</t>
  </si>
  <si>
    <t>Collection of Timbuktu expansions</t>
  </si>
  <si>
    <t>CSI</t>
  </si>
  <si>
    <t>Catan</t>
  </si>
  <si>
    <t>Shrinkwrap recent edition</t>
  </si>
  <si>
    <t>Sahkku</t>
  </si>
  <si>
    <t>Terraforming Mars</t>
  </si>
  <si>
    <t>Carcassonne</t>
  </si>
  <si>
    <t>Time 'n' Space</t>
  </si>
  <si>
    <t>Apples to Apples Junior 9+</t>
  </si>
  <si>
    <t>Casualty Cards</t>
  </si>
  <si>
    <t>From Simtac Inc</t>
  </si>
  <si>
    <t>Trade Winds</t>
  </si>
  <si>
    <t>Canalis</t>
  </si>
  <si>
    <t>Tiletum</t>
  </si>
  <si>
    <t>Trekking the World</t>
  </si>
  <si>
    <t>Lift Off</t>
  </si>
  <si>
    <t>Stocks &amp; Bonds</t>
  </si>
  <si>
    <t>Illusion</t>
  </si>
  <si>
    <t>1939(?) Monopoly set</t>
  </si>
  <si>
    <t>WWII metal conservation edition with wooden tokens.</t>
  </si>
  <si>
    <t>Fette Kuhe</t>
  </si>
  <si>
    <t>America's Main Street Rt 66</t>
  </si>
  <si>
    <t>Clue Classic Edition</t>
  </si>
  <si>
    <t>Aurora Partsopoly</t>
  </si>
  <si>
    <t>Dixit</t>
  </si>
  <si>
    <t>Scythe</t>
  </si>
  <si>
    <t>Mini Chips w case</t>
  </si>
  <si>
    <t>1989 Dawn of Freedom</t>
  </si>
  <si>
    <t>Ticket to Ride Europe</t>
  </si>
  <si>
    <t>Pan Am</t>
  </si>
  <si>
    <t>Monopoly Cheaters Edition</t>
  </si>
  <si>
    <t>Imperial Settlers Roll &amp; Write</t>
  </si>
  <si>
    <t>Lost Cities</t>
  </si>
  <si>
    <t>Casting Shadows playmat</t>
  </si>
  <si>
    <t>Sliders</t>
  </si>
  <si>
    <t>Draco Magi play mat</t>
  </si>
  <si>
    <t>The 39 Clues</t>
  </si>
  <si>
    <t>Cranium Cadoo</t>
  </si>
  <si>
    <t>What Do You Meme? Family Edition</t>
  </si>
  <si>
    <t>Wood checkers chess etc.</t>
  </si>
  <si>
    <t>Monopoly, 1961</t>
  </si>
  <si>
    <t>Bridgette</t>
  </si>
  <si>
    <t>Jenga</t>
  </si>
  <si>
    <t>Tournament Chess</t>
  </si>
  <si>
    <t>Dice set w pouch</t>
  </si>
  <si>
    <t>Metal cubes</t>
  </si>
  <si>
    <t>24 gold, 24 silver, 101 copper. Often used with Terraforming Mars</t>
  </si>
  <si>
    <t>Power Grid organizer</t>
  </si>
  <si>
    <t>In shrinkwrap</t>
  </si>
  <si>
    <t>Kids on Stage</t>
  </si>
  <si>
    <t>Clue, 52 years old!</t>
  </si>
  <si>
    <t>Isaac Asimov Presents Super Quiz II</t>
  </si>
  <si>
    <t>Scattergories</t>
  </si>
  <si>
    <t>World of Warcraft</t>
  </si>
  <si>
    <t>Clue Col. Mustard pocket watch</t>
  </si>
  <si>
    <t>Rainbows</t>
  </si>
  <si>
    <t>Wooden set. Like new.</t>
  </si>
  <si>
    <t>Myst Fifth Anniv Comm Edition</t>
  </si>
  <si>
    <t>Terraforming Mars fan-designed corporation cards</t>
  </si>
  <si>
    <t>Contest high votes NON-semifinalist. More REALLY whacky corps for those who really want something different.</t>
  </si>
  <si>
    <t>Outpost 18</t>
  </si>
  <si>
    <t>new</t>
  </si>
  <si>
    <t>Mark Dreyer</t>
  </si>
  <si>
    <t>Gates of Delerium</t>
  </si>
  <si>
    <t>Duel of Giants</t>
  </si>
  <si>
    <t>Duelasaur Island - Xtreme Ed</t>
  </si>
  <si>
    <t>Tide of Iron</t>
  </si>
  <si>
    <t>Fire and Axe</t>
  </si>
  <si>
    <t>Through the Ages - A Story…</t>
  </si>
  <si>
    <t>Robinson Crusoe</t>
  </si>
  <si>
    <t>Many extras</t>
  </si>
  <si>
    <t>Thera</t>
  </si>
  <si>
    <t>Firefly</t>
  </si>
  <si>
    <t>Firefly - Breakin' Atmo</t>
  </si>
  <si>
    <t>expansion cards</t>
  </si>
  <si>
    <t>HorrorClix - Starter Set</t>
  </si>
  <si>
    <t>in sealed diarama</t>
  </si>
  <si>
    <t>Its a Wonderful Kingdom</t>
  </si>
  <si>
    <t>sealed</t>
  </si>
  <si>
    <t>Sleeping Gods</t>
  </si>
  <si>
    <t>Civilization - a New Dawn</t>
  </si>
  <si>
    <t>some box warping</t>
  </si>
  <si>
    <t>Brazil</t>
  </si>
  <si>
    <t>Unfair + expansion</t>
  </si>
  <si>
    <t>Alien, B-Movie, Dinosaur, Western Expansion</t>
  </si>
  <si>
    <t>Villages of Valeria</t>
  </si>
  <si>
    <t>Valeria - Card Kingdoms</t>
  </si>
  <si>
    <t>Quests of Valeria</t>
  </si>
  <si>
    <t>Inheritors</t>
  </si>
  <si>
    <t>Skytopia</t>
  </si>
  <si>
    <t>Massive Darkness 2 Hellscape + Expansions</t>
  </si>
  <si>
    <t xml:space="preserve">Base Game sealed </t>
  </si>
  <si>
    <t>Arkeis</t>
  </si>
  <si>
    <t xml:space="preserve">Opened Unplayed </t>
  </si>
  <si>
    <t>Godzilla: Tokyo Clash</t>
  </si>
  <si>
    <t>Marvel Zombies: Heroes Resistance</t>
  </si>
  <si>
    <t>Mind Bug + Extras</t>
  </si>
  <si>
    <t>Kickstater Box #1605 + base game</t>
  </si>
  <si>
    <t>Aliens -Another Glorious Day In the Corps</t>
  </si>
  <si>
    <t>Painted and assembled</t>
  </si>
  <si>
    <t>Back to the Future: Back in Time</t>
  </si>
  <si>
    <t>Terraforming Mars + 3D Tiles</t>
  </si>
  <si>
    <t>2 Boxes - Prelude, Turmoil and more</t>
  </si>
  <si>
    <t>Sorcerer + Extras</t>
  </si>
  <si>
    <t>extra packs in base box</t>
  </si>
  <si>
    <t>Summoner Wars - Master Set +</t>
  </si>
  <si>
    <t xml:space="preserve">Includes 7 sealed Faction Decks </t>
  </si>
  <si>
    <t>Horrified - American Monsters</t>
  </si>
  <si>
    <t>Horrified - Greek Monsters</t>
  </si>
  <si>
    <t>Harry Potter - Hogwarts Battle</t>
  </si>
  <si>
    <t>Century - Eastern Wonders</t>
  </si>
  <si>
    <t>Century - Spice Road</t>
  </si>
  <si>
    <t>Star Trek - Five Year Mission</t>
  </si>
  <si>
    <t>Strike of the Eagle</t>
  </si>
  <si>
    <t>Pandemic Legacy  - Season 2 (black)</t>
  </si>
  <si>
    <t>Box open - contents sealed</t>
  </si>
  <si>
    <t>Risk - Europe</t>
  </si>
  <si>
    <t>Clue - Giant Edition</t>
  </si>
  <si>
    <t>Davy Jones Locker - The Kraken Awakes</t>
  </si>
  <si>
    <t>Kickstarter - metal coins</t>
  </si>
  <si>
    <t>Forbidden Desert</t>
  </si>
  <si>
    <t>High Tide</t>
  </si>
  <si>
    <t>Fortune and Glory</t>
  </si>
  <si>
    <t xml:space="preserve">box damage </t>
  </si>
  <si>
    <t>Richard the Lionhearted</t>
  </si>
  <si>
    <t>Painted miniatures</t>
  </si>
  <si>
    <t>Viticulture - Essential Ed</t>
  </si>
  <si>
    <t>Ancient &amp; Terrible Things - Reawakened</t>
  </si>
  <si>
    <t>Masters of the Renaissance</t>
  </si>
  <si>
    <t>Tikal - Ravensberger (2000)</t>
  </si>
  <si>
    <t>The Alpha</t>
  </si>
  <si>
    <t>Fireball Island - Curse of the Val-Kor</t>
  </si>
  <si>
    <t>Add ons - Last Adventurer; Factory Painted Figures; Treasure Trove cards</t>
  </si>
  <si>
    <t>Indiana Jones - Sands of Adventure</t>
  </si>
  <si>
    <t>Clash of Rage - (Kickstarter)</t>
  </si>
  <si>
    <t>Season 2 box; Heroes Expansion Pack; Foils</t>
  </si>
  <si>
    <t xml:space="preserve">Monumental </t>
  </si>
  <si>
    <t>Chaostle</t>
  </si>
  <si>
    <t>Arkeis - Thus the Sphinx</t>
  </si>
  <si>
    <t>Expansion - Sealed</t>
  </si>
  <si>
    <t>Arkeis - Jewel of the Cult</t>
  </si>
  <si>
    <t>Arkeis - The Threat Beneath</t>
  </si>
  <si>
    <t>Monumental  - Lost Kingdoms</t>
  </si>
  <si>
    <t>Monumental - African Empires</t>
  </si>
  <si>
    <t>MD 2 Hellscape - Rainbow Crossing</t>
  </si>
  <si>
    <t>Expansion - Cards sleeved</t>
  </si>
  <si>
    <t>MD 2 Hellscape - Monks and Bards</t>
  </si>
  <si>
    <t>Expansion - Cards sleeved - missing 2 Monk miniatures</t>
  </si>
  <si>
    <t>MD2 Hellscape - Bards &amp; Tinkerers</t>
  </si>
  <si>
    <t>Expansion - cards sleeved</t>
  </si>
  <si>
    <t>Star Wars - Deckbuilding Game</t>
  </si>
  <si>
    <t>The Search for the Lost Species</t>
  </si>
  <si>
    <t>Museum</t>
  </si>
  <si>
    <t>BIG BOX  - all expansions - no insert</t>
  </si>
  <si>
    <t>James Miller</t>
  </si>
  <si>
    <t>Root</t>
  </si>
  <si>
    <t>Near mint</t>
  </si>
  <si>
    <t>Battle Line</t>
  </si>
  <si>
    <t>Terraforming Mars: Ares Expedition</t>
  </si>
  <si>
    <t>Evolution</t>
  </si>
  <si>
    <t>Alien Frontiers</t>
  </si>
  <si>
    <t>2013 edition</t>
  </si>
  <si>
    <t>Power Grid: Factory Manager</t>
  </si>
  <si>
    <t>The Hobbit Adventure</t>
  </si>
  <si>
    <t>Dark World</t>
  </si>
  <si>
    <t>The Adventurers: The Temple of Chac</t>
  </si>
  <si>
    <t>Tranquility Base</t>
  </si>
  <si>
    <t>History of the World</t>
  </si>
  <si>
    <t>Avalon Hill 1st Ed..</t>
  </si>
  <si>
    <t>Samurai Swords</t>
  </si>
  <si>
    <t>Milton Bradley</t>
  </si>
  <si>
    <t>Twilight Imperium</t>
  </si>
  <si>
    <t>3rd Edition</t>
  </si>
  <si>
    <t>Battle Hymn: Gettysburg and Pea Ridge</t>
  </si>
  <si>
    <t>Hold the Line</t>
  </si>
  <si>
    <t>Dawn of Battle</t>
  </si>
  <si>
    <t>Festung Europa</t>
  </si>
  <si>
    <t>The Late Unpleasantness</t>
  </si>
  <si>
    <t>Chancellorsville 1863</t>
  </si>
  <si>
    <t>Worthington Publishing</t>
  </si>
  <si>
    <t>Alesia</t>
  </si>
  <si>
    <t>Rommel in the Desert</t>
  </si>
  <si>
    <t>Columbia Games 1st Ed.</t>
  </si>
  <si>
    <t>Fortress Europa</t>
  </si>
  <si>
    <t>Avalon Hill 1st Ed.</t>
  </si>
  <si>
    <t>Pacific Victory</t>
  </si>
  <si>
    <t>Stonewall's Sword: Cedar Mountain</t>
  </si>
  <si>
    <t>Throneworld</t>
  </si>
  <si>
    <t>Strategy&amp;Tactics Magazine bundle</t>
  </si>
  <si>
    <t>62 issues (mostly 1970-81). No games.</t>
  </si>
  <si>
    <t>C3i Magazine bundle</t>
  </si>
  <si>
    <t>Issues 1-16. Most inserts included.</t>
  </si>
  <si>
    <t>Forest of Radgost</t>
  </si>
  <si>
    <t>base game, complete</t>
  </si>
  <si>
    <t>Aeon's End</t>
  </si>
  <si>
    <t>Psychic Pizza Deliverers Go To The Ghost Town</t>
  </si>
  <si>
    <t>Dune Imperium</t>
  </si>
  <si>
    <t>Kodama</t>
  </si>
  <si>
    <t>Eclipse 1st edition</t>
  </si>
  <si>
    <t>Complete, with Rise of the Ancients Expansion</t>
  </si>
  <si>
    <t>Fort</t>
  </si>
  <si>
    <t>Unfathomable</t>
  </si>
  <si>
    <t>Mage Knight</t>
  </si>
  <si>
    <t>Masque of the Red Death</t>
  </si>
  <si>
    <t>Formula D</t>
  </si>
  <si>
    <t>Powergrid</t>
  </si>
  <si>
    <t>complete, with expansions</t>
  </si>
  <si>
    <t>Path of Civilization</t>
  </si>
  <si>
    <t>Cloudspire</t>
  </si>
  <si>
    <t>Too Many Bones: Undertow</t>
  </si>
  <si>
    <t>Jean Younkin</t>
  </si>
  <si>
    <t>Castle Panic</t>
  </si>
  <si>
    <t>Includes engines of war and wizard tower expansion</t>
  </si>
  <si>
    <t>Unopened</t>
  </si>
  <si>
    <t>Includes Shadow Paths expansion</t>
  </si>
  <si>
    <t>Mice and Mystics</t>
  </si>
  <si>
    <t>Android Netrunner Card Game</t>
  </si>
  <si>
    <t>Dungeon Lords</t>
  </si>
  <si>
    <t>Space Cadets Away Missions</t>
  </si>
  <si>
    <t>Escape the Dark Castle</t>
  </si>
  <si>
    <t>Gloomhaven</t>
  </si>
  <si>
    <t>Like New (Unpunched)</t>
  </si>
  <si>
    <t>Exit: The Game - The Lord of the Rings Shadows over Middle-earth</t>
  </si>
  <si>
    <t>Gears of War The Board Game</t>
  </si>
  <si>
    <t>Mansion of Madness: Second Edition</t>
  </si>
  <si>
    <t>Lord of the Rings Card Game Lot</t>
  </si>
  <si>
    <t>Core Set plus Unopened Khazad-dum expansion plus 6 adventure packs</t>
  </si>
  <si>
    <t>Betrayal at the House on the Hill</t>
  </si>
  <si>
    <t>2nd Ed.</t>
  </si>
  <si>
    <t>Galaxy Defenders</t>
  </si>
  <si>
    <t>1754 Conquest - The French and Indian War</t>
  </si>
  <si>
    <t>Vagrantsong</t>
  </si>
  <si>
    <t>Maelstrom</t>
  </si>
  <si>
    <t>Knightmare Chess 1 &amp; 2</t>
  </si>
  <si>
    <t>War of the Ring and Battles of the Third age Expansion</t>
  </si>
  <si>
    <t>Exploding Kittens NSFW edition</t>
  </si>
  <si>
    <t>Munchkin Bites</t>
  </si>
  <si>
    <t>Affliction Salem 1692</t>
  </si>
  <si>
    <t>Risk: Wooden Box</t>
  </si>
  <si>
    <t>Cowboys: The Way of the Gun</t>
  </si>
  <si>
    <t>Gangsters</t>
  </si>
  <si>
    <t>Battletech</t>
  </si>
  <si>
    <t>Crimson Skies</t>
  </si>
  <si>
    <t>Catacombs</t>
  </si>
  <si>
    <t>Pathfinder: Mummy’s Mask</t>
  </si>
  <si>
    <t>Escape the Room - Master at the Stargazer’s Manor</t>
  </si>
  <si>
    <t>Lord of the Rings - Journeys in Middle Earth</t>
  </si>
  <si>
    <t>Lord of the Rings - Journeys in Middle Earth Spreading war Expansion</t>
  </si>
  <si>
    <t>John L Crowll</t>
  </si>
  <si>
    <t>Trains</t>
  </si>
  <si>
    <t>Punched, bagged, cards sorted. Excellent condition. Best 3-4 players.</t>
  </si>
  <si>
    <t>Phantom Leader</t>
  </si>
  <si>
    <t>Out of Print. Unpunched. Near Mint/Mint.</t>
  </si>
  <si>
    <t>Rome at War - Hannibal at Bay</t>
  </si>
  <si>
    <t>Punched, bagged. Unplayed. Near Mint.</t>
  </si>
  <si>
    <t>Rome at War - Fading Legions</t>
  </si>
  <si>
    <t>Shrink. 1st Edition.</t>
  </si>
  <si>
    <t>The Great Battles of Rome Caesar</t>
  </si>
  <si>
    <t>Punched, bagged. Unplayed. Excellent condition.</t>
  </si>
  <si>
    <t>Thunder's Edge + expansion</t>
  </si>
  <si>
    <t>Out of Print. Punched, bagged, near mint game - expansion shrink,</t>
  </si>
  <si>
    <t>Attika</t>
  </si>
  <si>
    <t xml:space="preserve">Out of Print. Punched, bagged, near mint, </t>
  </si>
  <si>
    <t>The Fog of War</t>
  </si>
  <si>
    <t xml:space="preserve">Out of Print. Punched, bagged. Unplayed. </t>
  </si>
  <si>
    <t>Winter Fury: The Battle of Tolvajarv1 1939</t>
  </si>
  <si>
    <t>Shrink. Part of shrink loose.</t>
  </si>
  <si>
    <t>Great War at Sea: Russo-Japanes War 1904-1905</t>
  </si>
  <si>
    <t>Out of Print. Unpunched.</t>
  </si>
  <si>
    <t>Magna Grecia</t>
  </si>
  <si>
    <t>Out of Print. Excellent condition.</t>
  </si>
  <si>
    <t>Arena Maximus</t>
  </si>
  <si>
    <t>Out of Print. Punched, bagged, Excellent condition.</t>
  </si>
  <si>
    <t>New England</t>
  </si>
  <si>
    <t>Trambahn</t>
  </si>
  <si>
    <t>Out of Print. Shrink. 2-Player.</t>
  </si>
  <si>
    <t>Cycling Party</t>
  </si>
  <si>
    <t>Out of Print. Kickstarter. Punched, bagged, Excellent condition.</t>
  </si>
  <si>
    <t>Biotix</t>
  </si>
  <si>
    <t>Out of Print, Punched, bagged, Excellent condition.</t>
  </si>
  <si>
    <t>Fog of War</t>
  </si>
  <si>
    <t>Out of Print. Punched, bagged, unplayed. Near mint.</t>
  </si>
  <si>
    <t>Lord of the Rings Friends and Foes Expansion</t>
  </si>
  <si>
    <t>Out of Print. Shrink.</t>
  </si>
  <si>
    <t>Dice City</t>
  </si>
  <si>
    <t>Out of Print. Punched bagged. Excellent condition.</t>
  </si>
  <si>
    <t>Caverna: The Cave Farmers</t>
  </si>
  <si>
    <t>Out of Print. Punched, bagged. Unplayed. Near Mint.</t>
  </si>
  <si>
    <t>Dominant Species</t>
  </si>
  <si>
    <t>Marvel Strike Teams</t>
  </si>
  <si>
    <t>Stellar</t>
  </si>
  <si>
    <t>Near Mint.</t>
  </si>
  <si>
    <t>Cry Havoc Aftermath Expansion</t>
  </si>
  <si>
    <t>GoT card game Wolves of the North Expansion</t>
  </si>
  <si>
    <t>Out of Print. Shrink. 2nd Edition.</t>
  </si>
  <si>
    <t>Michael Sosa</t>
  </si>
  <si>
    <t>Rommel’s War</t>
  </si>
  <si>
    <t>Axis and Allies Europe</t>
  </si>
  <si>
    <t>In shrink</t>
  </si>
  <si>
    <t>Hearts &amp; Minds 2d ed.</t>
  </si>
  <si>
    <t>Amun-Re</t>
  </si>
  <si>
    <t>Complete, excellent</t>
  </si>
  <si>
    <t>Pursuit of Glory</t>
  </si>
  <si>
    <t>Triumph of the Will</t>
  </si>
  <si>
    <t>Twilight Struggle</t>
  </si>
  <si>
    <t>Includes optional cards, counter trays, extra counters</t>
  </si>
  <si>
    <t>Warriors of Japan</t>
  </si>
  <si>
    <t>Enemy in Sight</t>
  </si>
  <si>
    <t>Spearpoint 1943</t>
  </si>
  <si>
    <t>Cards sleeved</t>
  </si>
  <si>
    <t>Undaunted Normandy</t>
  </si>
  <si>
    <t>Amoeba Wars</t>
  </si>
  <si>
    <t>Missing one power card, 4 counters of orange fleet</t>
  </si>
  <si>
    <t>France 1940 2d ed.</t>
  </si>
  <si>
    <t>Missing all counters! (Order from Camelot Games)</t>
  </si>
  <si>
    <t>Tobruk 1942</t>
  </si>
  <si>
    <t>Includes AH countertray</t>
  </si>
  <si>
    <t>Rise and Decline of the Third Reich</t>
  </si>
  <si>
    <t>Titan</t>
  </si>
  <si>
    <t>S&amp;T The Siege of Constantinople 1453</t>
  </si>
  <si>
    <t>Attack Sub</t>
  </si>
  <si>
    <t>Caesar Epic Battle of Alesia</t>
  </si>
  <si>
    <t xml:space="preserve">Victory in the Pacific </t>
  </si>
  <si>
    <t>Jesse Clark</t>
  </si>
  <si>
    <t>Card Rails</t>
  </si>
  <si>
    <t>PnP version. Includes 5 colors of cubes for companies.</t>
  </si>
  <si>
    <t>The Chameleon</t>
  </si>
  <si>
    <t>Inhuman Conditions</t>
  </si>
  <si>
    <t>Stamps are still fresh.</t>
  </si>
  <si>
    <t>Imperium: Classics</t>
  </si>
  <si>
    <t>Missing one of the civs (Celts) and two other cards, but otherwise fully playable.</t>
  </si>
  <si>
    <t>Self Careless</t>
  </si>
  <si>
    <t>Base game only.</t>
  </si>
  <si>
    <t>Stan Buck</t>
  </si>
  <si>
    <t>Amateurs to Arms</t>
  </si>
  <si>
    <t>1714 The Case of the Catalans</t>
  </si>
  <si>
    <t>Dark Sands</t>
  </si>
  <si>
    <t>Nemo's War</t>
  </si>
  <si>
    <t>LotR Fellowship of the Ring</t>
  </si>
  <si>
    <t>Legendary</t>
  </si>
  <si>
    <t>Royalists and Roundheads</t>
  </si>
  <si>
    <t>Pax Renaissance</t>
  </si>
  <si>
    <t>first edition</t>
  </si>
  <si>
    <t>Pax Baltica</t>
  </si>
  <si>
    <t>Blood  on the Ohio</t>
  </si>
  <si>
    <t>Atlantic Sentinals</t>
  </si>
  <si>
    <t>Discover - Lands Unknown</t>
  </si>
  <si>
    <t>Island and Snow maps</t>
  </si>
  <si>
    <t>Sky Team</t>
  </si>
  <si>
    <t>Win, Place, and Show</t>
  </si>
  <si>
    <t>Med Sirocco</t>
  </si>
  <si>
    <t>Unlock:  The House on the Hill</t>
  </si>
  <si>
    <t>Craig Ferguson</t>
  </si>
  <si>
    <t>Still in shrink wrap</t>
  </si>
  <si>
    <t>Wit's End</t>
  </si>
  <si>
    <t xml:space="preserve">Terra Mystica </t>
  </si>
  <si>
    <t>Played two time.  In excellent condition has all parts.</t>
  </si>
  <si>
    <t xml:space="preserve">Pandemic </t>
  </si>
  <si>
    <t>Played 4 times. In excellnet conditon has all parts.</t>
  </si>
  <si>
    <t>Architects Of The West Kingdom</t>
  </si>
  <si>
    <t>Played 2 times. In excellnet conditon has all parts.</t>
  </si>
  <si>
    <t>Rolling Realms</t>
  </si>
  <si>
    <t>Ticket to Ride Nordic Countries</t>
  </si>
  <si>
    <t>Played several times in good condition has all parts.</t>
  </si>
  <si>
    <t>Century Spice Road</t>
  </si>
  <si>
    <t>Colt Express</t>
  </si>
  <si>
    <t>Axis&amp;Allies origanal</t>
  </si>
  <si>
    <t>Played 2 times in 25 years. In excellnet conditon has all parts.</t>
  </si>
  <si>
    <t>Colonies-expansion Terraforming Mars</t>
  </si>
  <si>
    <t>Dinosaur World</t>
  </si>
  <si>
    <t>Punched, bagged, unplayed. Came with slighly damaged score board that Pandasaurus refused to replace.</t>
  </si>
  <si>
    <t>Clippers</t>
  </si>
  <si>
    <t>Out of Print. Punched, bagged. Excellent condition.</t>
  </si>
  <si>
    <t>Thunder Alley expansion tracks</t>
  </si>
  <si>
    <t>Out of Print. Original bagged. Unplayed. Mint.</t>
  </si>
  <si>
    <t>Empire of the Stars Kickstarter, Emperor level</t>
  </si>
  <si>
    <t>Shrink. Kickstarter no longer available. Metal tokens.</t>
  </si>
  <si>
    <t>Magic Challenger Decks. 4 types, 2 each</t>
  </si>
  <si>
    <t>Sealed case. Azorius Control, Dimir Rogues, Mono Red Aggro, Mono Green Stompy. Secondary Market @ $250</t>
  </si>
  <si>
    <t>Talon 1st printing</t>
  </si>
  <si>
    <t xml:space="preserve">Out of Print. Punched, bagged, unplayed. </t>
  </si>
  <si>
    <t>Mitzy Dillman</t>
  </si>
  <si>
    <t>Foodies</t>
  </si>
  <si>
    <t>PUNCHED - COMPLETE - Item is punched and seller verifies completeness</t>
  </si>
  <si>
    <t>Heaven &amp; Ale</t>
  </si>
  <si>
    <t>Guillotine</t>
  </si>
  <si>
    <t>Axis&amp;Alies &amp; Zombies</t>
  </si>
  <si>
    <t>Scribblish</t>
  </si>
  <si>
    <t>Missing 1 standard die</t>
  </si>
  <si>
    <t>Sherlock Holmes Consulting Detective</t>
  </si>
  <si>
    <t>Writing in pencil in the booklets</t>
  </si>
  <si>
    <t>Dungeon Fighter</t>
  </si>
  <si>
    <t>Casting Shadows</t>
  </si>
  <si>
    <t>Price includes: Casting Shadows Exclusive Edition, Casting Shadows Ice Sorm Exspanison, seald.  Casting Shadows game board and player mats.  Casting Shadows vinly figurines,  Pice or all 4 boxes.</t>
  </si>
  <si>
    <t>Hunt a Killer Moon Summit</t>
  </si>
  <si>
    <t>Used</t>
  </si>
  <si>
    <t>Murder at the Motel</t>
  </si>
  <si>
    <t>Quiz Wiz</t>
  </si>
  <si>
    <t>Comes with Quiz Whiz and 2 expansion packs</t>
  </si>
  <si>
    <t>The Grimwood</t>
  </si>
  <si>
    <t>A Battle of Wits</t>
  </si>
  <si>
    <t>Unlock Extraordinary Adventures</t>
  </si>
  <si>
    <t>Travel Magnetic Go Game Set</t>
  </si>
  <si>
    <t>Perspectives</t>
  </si>
  <si>
    <t>Scrabble Vintage Bookshelf Edition</t>
  </si>
  <si>
    <t>Mike Arnold</t>
  </si>
  <si>
    <t>REDS!</t>
  </si>
  <si>
    <t>GLORY III</t>
  </si>
  <si>
    <t>THIRTY YEARS WAR</t>
  </si>
  <si>
    <t>Used - Excellent condition. Includes updated Living Rules (2009).              All cards are in protective sleeves.</t>
  </si>
  <si>
    <t>A DISTANT PLAIN</t>
  </si>
  <si>
    <t>Like new. Includes rules clarification &amp; erratta sheet.</t>
  </si>
  <si>
    <t>FRANCE 1944</t>
  </si>
  <si>
    <t>Like new - some highlights in rules book.</t>
  </si>
  <si>
    <t>ATLANTIC STORM</t>
  </si>
  <si>
    <t xml:space="preserve">Used - Good condition.  </t>
  </si>
  <si>
    <t>PACIFIC TYPHOON</t>
  </si>
  <si>
    <t xml:space="preserve">Used - Excellent condition. </t>
  </si>
  <si>
    <t xml:space="preserve">THE LAST SUCCESS - OSG Library of Napoleonic Battles series </t>
  </si>
  <si>
    <t>Cards - ARKHAM HORROR</t>
  </si>
  <si>
    <t>Complete games with expanison packs.</t>
  </si>
  <si>
    <t>Paul Koneczny</t>
  </si>
  <si>
    <t>Heroes of Normandie bundle, Big Red One edition</t>
  </si>
  <si>
    <t>with Solo Mode and Bloody Omaha. Partially punched, complete, never played</t>
  </si>
  <si>
    <t>Cranium with Booster 1</t>
  </si>
  <si>
    <t>NiS, new in shrink</t>
  </si>
  <si>
    <t>Meme the Game</t>
  </si>
  <si>
    <t>Punched, complete, never played</t>
  </si>
  <si>
    <t>Spy Alley</t>
  </si>
  <si>
    <t>Punched, never played</t>
  </si>
  <si>
    <t>Unsolved Case Files</t>
  </si>
  <si>
    <t>Ticket to Ride, the Card Game</t>
  </si>
  <si>
    <t xml:space="preserve">Empire Builder </t>
  </si>
  <si>
    <t>Punched with token holder</t>
  </si>
  <si>
    <t>Hitler's War</t>
  </si>
  <si>
    <t>World in Flames, 5th edition Bundle</t>
  </si>
  <si>
    <t>World in Flames, Days of Decisions, Ships in Flames, Asia Aflame, Africa Aflame, planes in Flames and Mechs in Flames, ALL UNPUNCHED</t>
  </si>
  <si>
    <t>Myst</t>
  </si>
  <si>
    <t>The Castles of Burgundy Card Game</t>
  </si>
  <si>
    <t>Lagoon, Land of the Druids</t>
  </si>
  <si>
    <t>Envirochallenge</t>
  </si>
  <si>
    <t>The Republic of Rome, AH Edition</t>
  </si>
  <si>
    <t>Don Parrish</t>
  </si>
  <si>
    <t>Tales of the Arabian Nights</t>
  </si>
  <si>
    <t>Played Once, Excellent Condition</t>
  </si>
  <si>
    <t>Pathfinder Adventure Card Game + 3 exp.</t>
  </si>
  <si>
    <t>Lightly played, with Adventure Decks 1-3 and Extra Character Expansion (OOP)</t>
  </si>
  <si>
    <t>Mutant Chronicles</t>
  </si>
  <si>
    <t>Siege of the Citadel, Used, Richard Borg Game</t>
  </si>
  <si>
    <t>Minion Hunter</t>
  </si>
  <si>
    <t>Dark Conspiracy Game, Used</t>
  </si>
  <si>
    <t>Powers and Perils, Avalon Hill</t>
  </si>
  <si>
    <t>Used, Collectible, 1983 game RPG</t>
  </si>
  <si>
    <t>History of the World (AH) 1993</t>
  </si>
  <si>
    <t>Used, with tray and baggies</t>
  </si>
  <si>
    <t>Age of Renaissance</t>
  </si>
  <si>
    <t>Lightly Used, bagged pieces</t>
  </si>
  <si>
    <t>Civilization (Unopened)</t>
  </si>
  <si>
    <t>In shrink wrap, Avalon Hill (837)</t>
  </si>
  <si>
    <t>Battlelore w.  Bonus Item</t>
  </si>
  <si>
    <t>Includes Epic Expansion (unplayed), many pieces shrinkwrapped still</t>
  </si>
  <si>
    <t>Inkognito (New)</t>
  </si>
  <si>
    <t>New in Shrink Wrap, fast game</t>
  </si>
  <si>
    <t>Victory in the Pacific</t>
  </si>
  <si>
    <t>Last Battle Twillght: 2000 (GDW)</t>
  </si>
  <si>
    <t>Played once mostly unpunched, all parts inside</t>
  </si>
  <si>
    <t>Junta (AEG - New)</t>
  </si>
  <si>
    <t>New in Shrink Wrap</t>
  </si>
  <si>
    <t>Demons (SPI)</t>
  </si>
  <si>
    <t>Unpunched, open</t>
  </si>
  <si>
    <t>Hacker (Steve Jackson)</t>
  </si>
  <si>
    <t>ASL Starter Kit #3</t>
  </si>
  <si>
    <t>New in Shrink Wrap from MMP</t>
  </si>
  <si>
    <t>Family Business (Mayfair)</t>
  </si>
  <si>
    <t>Lightly Used</t>
  </si>
  <si>
    <t>Bonanza (Amigo)</t>
  </si>
  <si>
    <t>Like New, Card Packs still shrink wrapped</t>
  </si>
  <si>
    <t>Lord of the Rings (Confrontation)</t>
  </si>
  <si>
    <t>Collectable Game, lightly played</t>
  </si>
  <si>
    <t>Castle Ravenloft Board Game</t>
  </si>
  <si>
    <t>Arcane Legions - Starter Set+Boosters</t>
  </si>
  <si>
    <t>Unopened, includes starter, Han Cavalry x1, Han Booster x2, Egyptian Booster, and Roman Booster</t>
  </si>
  <si>
    <t>New in Shrink Wrap (Previous version was Rent a Hero)</t>
  </si>
  <si>
    <t>Mark Miklos</t>
  </si>
  <si>
    <t>Storm Over Dien Bien Phu</t>
  </si>
  <si>
    <t>Turning Point: Saratoga &amp; Lundy's Lane</t>
  </si>
  <si>
    <t>Punched &amp; Complete.  "Battle Maneuver Series" does not use dice</t>
  </si>
  <si>
    <t>Wilderness War</t>
  </si>
  <si>
    <t>Punched &amp; Complete</t>
  </si>
  <si>
    <t>Target Arnhem</t>
  </si>
  <si>
    <t>MMP Magazine Game: Punched &amp; Complete</t>
  </si>
  <si>
    <t>The Grizzled</t>
  </si>
  <si>
    <t>WW I Cooperative Card Game: Punched &amp; Complete</t>
  </si>
  <si>
    <t>Daniel Bates</t>
  </si>
  <si>
    <t>Arcane Legions - Starter Set and boosters</t>
  </si>
  <si>
    <t>Unpunched.  Includes starter, Roman infantry x1, Roman Calvary x1</t>
  </si>
  <si>
    <t>Descent: Journeys in the Dark (1st ed. 2005)</t>
  </si>
  <si>
    <t>Played once, components in New shape.  Box slightly damaged.</t>
  </si>
  <si>
    <t>Star Trek: The Game  Collector's Edition</t>
  </si>
  <si>
    <t>Unpunched.  Never played.  1992 version</t>
  </si>
  <si>
    <t>Sceptre 1027a.d.</t>
  </si>
  <si>
    <t>Chess played as a war game!  Components like new.</t>
  </si>
  <si>
    <t>Risk GodStorm</t>
  </si>
  <si>
    <t>New, Shrinkwrapped.  Avalon Hill 2004 edition</t>
  </si>
  <si>
    <t>Robo Rally</t>
  </si>
  <si>
    <t>New, Shrinkwrapped.  Avalon Hill 2005 edition</t>
  </si>
  <si>
    <t>Small World</t>
  </si>
  <si>
    <t>New, never played.</t>
  </si>
  <si>
    <t>Professional Poker</t>
  </si>
  <si>
    <t>Titan - Valley Games edition</t>
  </si>
  <si>
    <t>New, never played.  Box damaged.</t>
  </si>
  <si>
    <t>Blackbeard The Golden Age of Piracy</t>
  </si>
  <si>
    <t xml:space="preserve">New, never played. </t>
  </si>
  <si>
    <t>Space Alert</t>
  </si>
  <si>
    <t>Tim Furrow</t>
  </si>
  <si>
    <t>Tutankhamun</t>
  </si>
  <si>
    <t>In Shrink</t>
  </si>
  <si>
    <t>Sword Crafters</t>
  </si>
  <si>
    <t>Shapers of Gaia</t>
  </si>
  <si>
    <t>First Empires</t>
  </si>
  <si>
    <t>Tawantinsuyu</t>
  </si>
  <si>
    <t>Anomaly</t>
  </si>
  <si>
    <t>Dominion Allies</t>
  </si>
  <si>
    <t>Blood Bound</t>
  </si>
  <si>
    <t>Smallworld River World Expansion</t>
  </si>
  <si>
    <t>Smallworld Be not afraid + A Spider's Web</t>
  </si>
  <si>
    <t>Smallworld Grand Dames + Royal bonus + Cursed</t>
  </si>
  <si>
    <t>Tusk! Surviving the Ice Age</t>
  </si>
  <si>
    <t>Tapestry Plans and Ploys Expansion</t>
  </si>
  <si>
    <t>Greece Lightning</t>
  </si>
  <si>
    <t>Eriantys</t>
  </si>
  <si>
    <t>The Texas Chainsaw Massacre</t>
  </si>
  <si>
    <t>The Manhattan Project 2 Minutes to Midnight</t>
  </si>
  <si>
    <t>Odyssey Wrath of Poseidon</t>
  </si>
  <si>
    <t>High Command</t>
  </si>
  <si>
    <t>The Quacks of Quedlinburg The Alchemists</t>
  </si>
  <si>
    <t>Origins First Builders</t>
  </si>
  <si>
    <t>Starfinder: Pirates of Skydock</t>
  </si>
  <si>
    <t>The Batman Who Laughs</t>
  </si>
  <si>
    <t>Dune: War for Arrakis</t>
  </si>
  <si>
    <t>The Russian Campaign + The Russian Campaign Mounted Maps</t>
  </si>
  <si>
    <t>Cosmic Encounter Duel</t>
  </si>
  <si>
    <t>Music IQ</t>
  </si>
  <si>
    <t>Beer IQ</t>
  </si>
  <si>
    <t>Codenames The Simpsons</t>
  </si>
  <si>
    <t>JAWS</t>
  </si>
  <si>
    <t>Brand New</t>
  </si>
  <si>
    <t>Airship City</t>
  </si>
  <si>
    <t>Ares Expeition Crisis</t>
  </si>
  <si>
    <t>The Werewolves of Millers Hollow</t>
  </si>
  <si>
    <t>The Queens Gambit</t>
  </si>
  <si>
    <t>Tiny Towns Villagers Expansion</t>
  </si>
  <si>
    <t>Munchkin OZ</t>
  </si>
  <si>
    <t>Camel Up Off Season</t>
  </si>
  <si>
    <t>James Wilson</t>
  </si>
  <si>
    <t>Western Empires and Eastern Empires</t>
  </si>
  <si>
    <t>the updating of classic Advanced Civilization; includes the expansions Special Buildings: The West and Special Buildings: The East (never played!)</t>
  </si>
  <si>
    <t>Conflict of Heroes 2nd Edition</t>
  </si>
  <si>
    <t>includes the expansions: Awakening the Bear, Firefight Generator, Solo Expansion, and Monster Tank expansion (never played; most boxes in shrink)</t>
  </si>
  <si>
    <t>includes the Legendary Box, Broken Token inserts for the base game and the Legendary box, three official bound complete rulebooks, the Wind Gambit, Invaders from Afar, The Rise of Fenris expansions, promo metal coins, and multiple promo cards</t>
  </si>
  <si>
    <t>Slay the Spire Deluxe Edition</t>
  </si>
  <si>
    <t>Deluxe Edition includes many upgrades; Etsy upgrade trackers also included (opened but unplayed)</t>
  </si>
  <si>
    <t>Arcs and two gameplay expansions</t>
  </si>
  <si>
    <t>includes The Blighted Reach and Leaders and Lore (base game and Leaders and Lore sleeved); only played once</t>
  </si>
  <si>
    <t>Mage Knight and The Lost Legion</t>
  </si>
  <si>
    <t>all components in excellent condition</t>
  </si>
  <si>
    <t>Ascension Tactics</t>
  </si>
  <si>
    <t>all cards sleeved in official sleeves! (never played)</t>
  </si>
  <si>
    <t>Aeon's End lot including many expansions</t>
  </si>
  <si>
    <t>includes War Eternal, The New Age, Outcasts, an official playmat, and a huge amount of small box expansions</t>
  </si>
  <si>
    <t>7th Continent plus many expansions and extras</t>
  </si>
  <si>
    <t>includes the Black Box and the White box, sleeves for cards, and multiple expansions (never played)</t>
  </si>
  <si>
    <t>Nemesis plus many expansions and upgrades</t>
  </si>
  <si>
    <t>includes sleeves, large amount of thematic Etsy upgrades, playmats for Nemesis and Lockdown; includes expansions: Aftermath, Lockdown, Carnomorphs, Void Seekers, Terrain expansion, Kings, Untold Stories 1 and 2, Space Cats 1 and 2, and KS stretch goals</t>
  </si>
  <si>
    <t>Lord of the Rings - OOP Editions lot</t>
  </si>
  <si>
    <t>OOP and very rare (only this edition compatible with these sought after expansions); includes Friends &amp; Foes, Sauron, and Battlefields expansions; all components verified</t>
  </si>
  <si>
    <t>Renegade</t>
  </si>
  <si>
    <t>OOP and sought after; includes Fire &amp; Chaos and Christmas at the Hack Shack expansions</t>
  </si>
  <si>
    <t>Jeff Lange Sr</t>
  </si>
  <si>
    <t>Boudicca -AtO</t>
  </si>
  <si>
    <t>Punched Complete</t>
  </si>
  <si>
    <t>Storm Over Dien Bien Phu - MMP</t>
  </si>
  <si>
    <t>Fortress Berlin - AtO</t>
  </si>
  <si>
    <t>Also includes WW Race to the Reichstag</t>
  </si>
  <si>
    <t>Birth of a legend -AtO</t>
  </si>
  <si>
    <t>Vercingetorix -AtO</t>
  </si>
  <si>
    <t>Death Ride AtO</t>
  </si>
  <si>
    <t>Siege of Syracuse - AtO</t>
  </si>
  <si>
    <t>Joan of Arc - Victory AtO</t>
  </si>
  <si>
    <t>Chaco - GDW</t>
  </si>
  <si>
    <t>Torgau- GDW</t>
  </si>
  <si>
    <t>Typhoon - SPI</t>
  </si>
  <si>
    <t>Bloody April - SPI</t>
  </si>
  <si>
    <t>Drive on Stalingrad - Decision</t>
  </si>
  <si>
    <t>Fortress Europe - PKG (Shrink)</t>
  </si>
  <si>
    <t>Dawn of Empire - Compass</t>
  </si>
  <si>
    <t>Napoleonic’s War - GMT (Shrink)</t>
  </si>
  <si>
    <t>Summer Storm - COA</t>
  </si>
  <si>
    <t>Chancellorsville Pinacle of Victory COA</t>
  </si>
  <si>
    <t>Punched included with Errata</t>
  </si>
  <si>
    <t>Blue Water Navy - Compass</t>
  </si>
  <si>
    <t>Breaking Chains - Compass</t>
  </si>
  <si>
    <t>Baron Victory - Gamers</t>
  </si>
  <si>
    <t>Thunder at the Crossroads - Gamers</t>
  </si>
  <si>
    <t>Malvern Hill - Gamers</t>
  </si>
  <si>
    <t>Bloody Roads South - Gamers</t>
  </si>
  <si>
    <t>Great Patriotic War - GDW</t>
  </si>
  <si>
    <t>Leningrad - Decision</t>
  </si>
  <si>
    <t>Air Bridge to Victory - GMT</t>
  </si>
  <si>
    <t>Sword and Shield - 3W</t>
  </si>
  <si>
    <t>Hitlers Last Gamble -3W</t>
  </si>
  <si>
    <t>East Front Battles - 3W</t>
  </si>
  <si>
    <t>Unpunched with Errata</t>
  </si>
  <si>
    <t>Prussia’s Defiant Stand - Worthington</t>
  </si>
  <si>
    <t>Triumphant Fox</t>
  </si>
  <si>
    <t>Nine Navies War - Decision</t>
  </si>
  <si>
    <t>Barbarians - KP</t>
  </si>
  <si>
    <t>Pacific Battles - Decision</t>
  </si>
  <si>
    <t>Panzer Battles - MMP</t>
  </si>
  <si>
    <t>Salerno - MMP</t>
  </si>
  <si>
    <t>Korea - Forgotten War - MMP</t>
  </si>
  <si>
    <t>Gary Andrews</t>
  </si>
  <si>
    <t>Power Barons</t>
  </si>
  <si>
    <t>Down with the King</t>
  </si>
  <si>
    <t>Deep State</t>
  </si>
  <si>
    <t>Omega Virus</t>
  </si>
  <si>
    <t>Ninja Legend</t>
  </si>
  <si>
    <t>American Psycho</t>
  </si>
  <si>
    <t>Nautical Trivia</t>
  </si>
  <si>
    <t>Putsch</t>
  </si>
  <si>
    <t>Kings and Things</t>
  </si>
  <si>
    <t>Pantheon</t>
  </si>
  <si>
    <t>CSI / Walking Dead</t>
  </si>
  <si>
    <t>Pick 2 / Royalty</t>
  </si>
  <si>
    <t>Glory Island</t>
  </si>
  <si>
    <t>Blood Feud</t>
  </si>
  <si>
    <t>Warparty</t>
  </si>
  <si>
    <t>Gloom + 4 expansions</t>
  </si>
  <si>
    <t>Laura L Smith</t>
  </si>
  <si>
    <t>Taverns of Tiefenthal</t>
  </si>
  <si>
    <t>Puched and bagged - Never played</t>
  </si>
  <si>
    <t>Nanty Narking (Kickstarter Edition)</t>
  </si>
  <si>
    <t>Kickstarter edition w/minitures and metal coins - Punched and bagged</t>
  </si>
  <si>
    <t>Bring Out Yer Dead</t>
  </si>
  <si>
    <t>Punched and Bagged</t>
  </si>
  <si>
    <t>Steam - Rails to Riches</t>
  </si>
  <si>
    <t>Punched and bagged - Never Played</t>
  </si>
  <si>
    <t>Kurt Fischer</t>
  </si>
  <si>
    <t>Breitenfeld</t>
  </si>
  <si>
    <t>Unpunched, Folio Game, SPI</t>
  </si>
  <si>
    <t>S&amp;T 49: Frederick the Great</t>
  </si>
  <si>
    <t>Punched, SPI</t>
  </si>
  <si>
    <t>S&amp;T 39: The Fall of Rome, Game Only</t>
  </si>
  <si>
    <t>S&amp;T 68: Kharkov, Game Only</t>
  </si>
  <si>
    <t>Battle for Moscow</t>
  </si>
  <si>
    <t>Unpunched, GDW</t>
  </si>
  <si>
    <t>World War 3</t>
  </si>
  <si>
    <t>Red Star Rising</t>
  </si>
  <si>
    <t>Unpunched, MMP</t>
  </si>
  <si>
    <t>Land Without End</t>
  </si>
  <si>
    <t>Unpunched, Decision Games</t>
  </si>
  <si>
    <t>Viking</t>
  </si>
  <si>
    <t>Franco-Prussian War</t>
  </si>
  <si>
    <t>Unpunched, SPI</t>
  </si>
  <si>
    <t>King Maker</t>
  </si>
  <si>
    <t>Punched, Avalon Hill</t>
  </si>
  <si>
    <t>Russian Front</t>
  </si>
  <si>
    <t>Federation &amp; Empire</t>
  </si>
  <si>
    <t>Mostly Unpunched, Task Force Games</t>
  </si>
  <si>
    <t>Conquistador</t>
  </si>
  <si>
    <t>Unpunched, Avalon Hill</t>
  </si>
  <si>
    <t>Drive on Stalingrad</t>
  </si>
  <si>
    <t>The Great War at Sea: Mediterranean</t>
  </si>
  <si>
    <t>Unpunched, Avalanche Press</t>
  </si>
  <si>
    <t>The Great Patriotic War</t>
  </si>
  <si>
    <t>Dreadnought</t>
  </si>
  <si>
    <t>Mostly Unpunched, SPI</t>
  </si>
  <si>
    <t>Their Finest Hour</t>
  </si>
  <si>
    <t>The Last Hurrah - 2nd Edition</t>
  </si>
  <si>
    <t>Axis &amp; Allies - Minis &amp; North Africa Map</t>
  </si>
  <si>
    <t>Avalon Hill</t>
  </si>
  <si>
    <t>A House Divided</t>
  </si>
  <si>
    <t>Punched, GDW</t>
  </si>
  <si>
    <t>Wooden Ships &amp; Iron Men</t>
  </si>
  <si>
    <t>Strategy I</t>
  </si>
  <si>
    <t>Terrible Swift Sword</t>
  </si>
  <si>
    <t>World in Flames - Update Kit</t>
  </si>
  <si>
    <t>Unpunched, Missing Mech in Flames</t>
  </si>
  <si>
    <t>World in Flames - Fatal Alliances - WW1</t>
  </si>
  <si>
    <t>Unpunched, ASD</t>
  </si>
  <si>
    <t>World in Flames - Days of Decision</t>
  </si>
  <si>
    <t>World in Flames - Africa in Flames</t>
  </si>
  <si>
    <t>World in Flames - Final Edition</t>
  </si>
  <si>
    <t>World in Flames - 5th Edition</t>
  </si>
  <si>
    <t>Unpunched, Missing Rules</t>
  </si>
  <si>
    <t>Missy</t>
  </si>
  <si>
    <t>Excellent</t>
  </si>
  <si>
    <t>Undermining</t>
  </si>
  <si>
    <t>Titanium Wars</t>
  </si>
  <si>
    <t>Goa</t>
  </si>
  <si>
    <t>Components: excellent, Box: moderate edge wear</t>
  </si>
  <si>
    <t>Planes</t>
  </si>
  <si>
    <t>Excellent, minimal box corner wear</t>
  </si>
  <si>
    <t>Shear Panic</t>
  </si>
  <si>
    <t>Excellent, minimal box edge wear</t>
  </si>
  <si>
    <t>Koryo</t>
  </si>
  <si>
    <t>New: SW</t>
  </si>
  <si>
    <t>Solaris</t>
  </si>
  <si>
    <t>Lords of Scotland</t>
  </si>
  <si>
    <t>Pi mal Pflaumen</t>
  </si>
  <si>
    <t>Lord of the Rings: The Search</t>
  </si>
  <si>
    <t>Cubitos</t>
  </si>
  <si>
    <t>Excellent, moderate box edge/corner wear</t>
  </si>
  <si>
    <t>Aquadukt</t>
  </si>
  <si>
    <t>Compenents:Excellent, mod-significant box edge/corner wear</t>
  </si>
  <si>
    <t>La Isla</t>
  </si>
  <si>
    <t>Maori</t>
  </si>
  <si>
    <t>Reef</t>
  </si>
  <si>
    <t>Dungeon Run</t>
  </si>
  <si>
    <t>Dictionary Babble</t>
  </si>
  <si>
    <t>Elf Airpods Case</t>
  </si>
  <si>
    <t>Holder of Secrets</t>
  </si>
  <si>
    <t>Trivial Pursuit Lord of the Rings</t>
  </si>
  <si>
    <t>x</t>
  </si>
  <si>
    <t>VivaJava Angry Arena expansion</t>
  </si>
  <si>
    <t>sleeved, includes promos</t>
  </si>
  <si>
    <t>New. Out of print. Sold for well over $100 when it was still available.</t>
  </si>
  <si>
    <t>Magnificent wood chess board</t>
  </si>
  <si>
    <t>Fog of Love: Trouble with In-laws</t>
  </si>
  <si>
    <t>Andrew Grazioli</t>
  </si>
  <si>
    <t>What Do You Meme?</t>
  </si>
  <si>
    <t>Unopened, includes "Predule" and "Hellas &amp; Elysium" expansions</t>
  </si>
  <si>
    <t>Go</t>
  </si>
  <si>
    <t>Very lightly used</t>
  </si>
  <si>
    <t>Root: The Clockwork Expansion</t>
  </si>
  <si>
    <t>Machi Koro: Bright Lights, Big City</t>
  </si>
  <si>
    <t>Lightly used</t>
  </si>
  <si>
    <t>Lightly used. Base game only</t>
  </si>
  <si>
    <t>Roots: A Game of Inventing Words</t>
  </si>
  <si>
    <t>Fog of Love: kickstarter Edition</t>
  </si>
  <si>
    <t>Descent: Journeys in the Dark (Second Edition)</t>
  </si>
  <si>
    <t>Paul Stadig</t>
  </si>
  <si>
    <t>Hanamikoji</t>
  </si>
  <si>
    <t>complete, excellent condition</t>
  </si>
  <si>
    <t>Love Letter</t>
  </si>
  <si>
    <t>Not Alone</t>
  </si>
  <si>
    <t>The Resistance</t>
  </si>
  <si>
    <t>damaged box, but complete</t>
  </si>
  <si>
    <t>Elf: Journey from the Noth Pole</t>
  </si>
  <si>
    <t>Hierarchy + Emmisary</t>
  </si>
  <si>
    <t>Sprawlopolis</t>
  </si>
  <si>
    <t>Junk Art</t>
  </si>
  <si>
    <t>complete, very good condition</t>
  </si>
  <si>
    <t>Red7</t>
  </si>
  <si>
    <t>Sundae Split</t>
  </si>
  <si>
    <t>One Night Ultimate Werewolf</t>
  </si>
  <si>
    <t>Targi</t>
  </si>
  <si>
    <t>Village</t>
  </si>
  <si>
    <t>complete, unplayed, excellent condition</t>
  </si>
  <si>
    <t>Imperial Settlers</t>
  </si>
  <si>
    <t>Lancaster</t>
  </si>
  <si>
    <t>Bang!: The Dice Game</t>
  </si>
  <si>
    <t>13 Days: The Cuban Missle Crisis</t>
  </si>
  <si>
    <t>Founding Fathers</t>
  </si>
  <si>
    <t>complete, sleeved, very good condition</t>
  </si>
  <si>
    <t>Sherlock Holmes Consulting Detective: Jack the Ripper &amp; West End Adventures</t>
  </si>
  <si>
    <t>Broom Service</t>
  </si>
  <si>
    <t>Eruption</t>
  </si>
  <si>
    <t>Castles of Burgundy</t>
  </si>
  <si>
    <t>Caverna: Cave vs Cave</t>
  </si>
  <si>
    <t>Scotland Yard: Hunting Mister X</t>
  </si>
  <si>
    <t>Notre Dame: 10th Anniversary</t>
  </si>
  <si>
    <t>Babble-On</t>
  </si>
  <si>
    <t>complete, good condition</t>
  </si>
  <si>
    <t>Hoot Owl Hoot!</t>
  </si>
  <si>
    <t>Hey, That's My Fish!</t>
  </si>
  <si>
    <t>Sheriff of Nottingham</t>
  </si>
  <si>
    <t>FPI Mystery: Disappearance at the Circus</t>
  </si>
  <si>
    <t>Risk: Star Wars Edition</t>
  </si>
  <si>
    <t>Escape the Room: Secret of Dr. Gravely's Retreat</t>
  </si>
  <si>
    <t>Escape the Room: Mystery at the Stargazer's Manor</t>
  </si>
  <si>
    <t>Charterstone</t>
  </si>
  <si>
    <t>complete, needs recharge pack</t>
  </si>
  <si>
    <t>Jeopardy!</t>
  </si>
  <si>
    <t>King of Tokyo: Power Up!</t>
  </si>
  <si>
    <t>King of Tokyo</t>
  </si>
  <si>
    <t>complete, some damaged components</t>
  </si>
  <si>
    <t>Viticulture Essential Edition</t>
  </si>
  <si>
    <t>Viticulture Tuscany Essential Edition</t>
  </si>
  <si>
    <t>Dominion: Prosperity</t>
  </si>
  <si>
    <t>Dominion (Second Edition) Big Box</t>
  </si>
  <si>
    <t>complete, bonus cards, very good condition</t>
  </si>
  <si>
    <t>Ticket to Ride Map Collection 7: Japan and Italy</t>
  </si>
  <si>
    <t>1862: Railway Mania in the Eastern Counties</t>
  </si>
  <si>
    <t>Disney Villainous: Wicked to the Core</t>
  </si>
  <si>
    <t>Downfall Deluxe Edition</t>
  </si>
  <si>
    <t>ClipCut Parks</t>
  </si>
  <si>
    <t>Matt Jackson</t>
  </si>
  <si>
    <t>Wings of War: Fire from the Sky</t>
  </si>
  <si>
    <t>Includes 2 planes</t>
  </si>
  <si>
    <t>Citadels</t>
  </si>
  <si>
    <t>Munchkin Adventure Time</t>
  </si>
  <si>
    <t>Doctor Who: The Card Game</t>
  </si>
  <si>
    <t>Goldbrau</t>
  </si>
  <si>
    <t>Spyfall</t>
  </si>
  <si>
    <t>Power Grid Middle East/South Africa</t>
  </si>
  <si>
    <t>Steam Map Expansion #1</t>
  </si>
  <si>
    <t>Steam Map Expansion #2</t>
  </si>
  <si>
    <t>Steam Map Expansion #3</t>
  </si>
  <si>
    <t>Steam Map Expansion #4</t>
  </si>
  <si>
    <t>Concordia: Britannia/Germania</t>
  </si>
  <si>
    <t>Terraforming Mars Prelude</t>
  </si>
  <si>
    <t>Guesstures</t>
  </si>
  <si>
    <t>Nine Men's Morris</t>
  </si>
  <si>
    <t>MicroMacro Crime City</t>
  </si>
  <si>
    <t>Red Dragon Inn</t>
  </si>
  <si>
    <t>Includes extra characteer expansion "Pooky"</t>
  </si>
  <si>
    <t>Star Wars Destiny</t>
  </si>
  <si>
    <t>Gloomhaven Jaws of the Lion</t>
  </si>
  <si>
    <t>Cartographers</t>
  </si>
  <si>
    <t>Blaze</t>
  </si>
  <si>
    <t>Unreliable Wizard</t>
  </si>
  <si>
    <t>Coyote</t>
  </si>
  <si>
    <t>Lock &amp; Key</t>
  </si>
  <si>
    <t>Sleeved cards</t>
  </si>
  <si>
    <t>Azul</t>
  </si>
  <si>
    <t>Dice Manor</t>
  </si>
  <si>
    <t xml:space="preserve">Race for the Galaxy  </t>
  </si>
  <si>
    <t>Troll Hunt</t>
  </si>
  <si>
    <t>Disney Sorcerer's Arena Epic Alliances Core Set</t>
  </si>
  <si>
    <t>Completed campaign, but CAN BE RESET (except for map stickers). Includes comic book.</t>
  </si>
  <si>
    <t>Behrle Hubbuch minis</t>
  </si>
  <si>
    <t>Pewter minis of creepy people and monsters</t>
  </si>
  <si>
    <t>Star trek pewter minis</t>
  </si>
  <si>
    <t>Ship models, US fleet, pewter</t>
  </si>
  <si>
    <t>Box of minature pewter ships</t>
  </si>
  <si>
    <t>Nathan Twigg</t>
  </si>
  <si>
    <t>Risk- God Storm</t>
  </si>
  <si>
    <t>Box has some damage</t>
  </si>
  <si>
    <t>Quacks of Quedlinburg</t>
  </si>
  <si>
    <t>Base</t>
  </si>
  <si>
    <t>Dragonmaster</t>
  </si>
  <si>
    <t>German Settlers of Catan</t>
  </si>
  <si>
    <t>Zombie Kittens</t>
  </si>
  <si>
    <t>Sealed</t>
  </si>
  <si>
    <t>Exploding Kittens NSFW</t>
  </si>
  <si>
    <t>Exploding Kittens Kickstarter Version</t>
  </si>
  <si>
    <t>Has base game and NSFW included, Box no longer Meows but battery could be replaced</t>
  </si>
  <si>
    <t>Caverna</t>
  </si>
  <si>
    <t>Box has Damage</t>
  </si>
  <si>
    <t>Lords of Waterdeep Expansions</t>
  </si>
  <si>
    <t>Both Scoundrels of Skullport and Under Mountain included</t>
  </si>
  <si>
    <t>Base plus first 3 expansion</t>
  </si>
  <si>
    <t>Firefly: Tall Card</t>
  </si>
  <si>
    <t>Terraforming Mars: Dice Game</t>
  </si>
  <si>
    <t>Kickstarter version</t>
  </si>
  <si>
    <t>Glenn Weeks</t>
  </si>
  <si>
    <t xml:space="preserve"> </t>
  </si>
  <si>
    <t>New in Shrink</t>
  </si>
  <si>
    <t>Paul Owen</t>
  </si>
  <si>
    <t>D&amp;D Magic Item Cards</t>
  </si>
  <si>
    <t>2018 edition - punched complete - slight box corner damage</t>
  </si>
  <si>
    <t>Rush Hour World Tour</t>
  </si>
  <si>
    <t>Vikings: The Board Game</t>
  </si>
  <si>
    <t>Punched - complete</t>
  </si>
  <si>
    <t>Punched - complete - really good version with kids</t>
  </si>
  <si>
    <t>The Grid Game</t>
  </si>
  <si>
    <t>This is a review copy prototype of a 2017 Kickstarter that never delivered. It's a clever, pretty abstract in a nice case. It's really a shame that they couldn't get it to production. I have no idea how many copies exist.</t>
  </si>
  <si>
    <t>Magnetic Darts</t>
  </si>
  <si>
    <t>RSVP: Vertical Crossword Game</t>
  </si>
  <si>
    <t>Fair condition - some box wear - complete</t>
  </si>
  <si>
    <t>Wooden chess set</t>
  </si>
  <si>
    <t>One piece missing - plastic substitute included</t>
  </si>
  <si>
    <t>Monopoly: Star Trek - The Next Generation</t>
  </si>
  <si>
    <t>Punched complete - very good condition</t>
  </si>
  <si>
    <t>Monopoly (Parker Bros 1985 ed.)</t>
  </si>
  <si>
    <t>Rules missing (available online). One title card missing - hand-made substitute included. Player pieces are cannon, dog, wheelbarrow, horse, battleship, top hat, race car, thimble</t>
  </si>
  <si>
    <t>Jumbling Towers</t>
  </si>
  <si>
    <t>Jenga knock-off - complete - dented metal box</t>
  </si>
  <si>
    <t>Upwords (Milton Bradley 1984 ed.)</t>
  </si>
  <si>
    <t>Punched complete - good condition - some box wear</t>
  </si>
  <si>
    <t>Mindflex</t>
  </si>
  <si>
    <t>Excellent condition - fresh batteries - totally works, and it's totally cool</t>
  </si>
  <si>
    <t>Keith Levy</t>
  </si>
  <si>
    <t>Finca</t>
  </si>
  <si>
    <t xml:space="preserve">Excellant condition. 2018 Rio Grande. </t>
  </si>
  <si>
    <t>Karuba</t>
  </si>
  <si>
    <t>Excellant condition.</t>
  </si>
  <si>
    <t>Mr. Jack</t>
  </si>
  <si>
    <t xml:space="preserve">Excellant condition. </t>
  </si>
  <si>
    <t>Torres</t>
  </si>
  <si>
    <t>In shrinkwrap.</t>
  </si>
  <si>
    <t>Wasabi</t>
  </si>
  <si>
    <t>Joey Minter</t>
  </si>
  <si>
    <t>Campaign Trail</t>
  </si>
  <si>
    <t>1st Edition, complete punched</t>
  </si>
  <si>
    <t>Zombicide</t>
  </si>
  <si>
    <t>Zombicide Black Plague</t>
  </si>
  <si>
    <t>complete punched</t>
  </si>
  <si>
    <t>Rise of Tribes</t>
  </si>
  <si>
    <t>Shrinkwrap peeling, but unpunched</t>
  </si>
  <si>
    <t>Shrinkwrap, unpunched</t>
  </si>
  <si>
    <t>Cleopatra and the Society of Architects</t>
  </si>
  <si>
    <t>Days of Wonder Edition, complete punched</t>
  </si>
  <si>
    <t>War of the Ring: The Card Game</t>
  </si>
  <si>
    <t>David Seletyn</t>
  </si>
  <si>
    <t>Mind Map</t>
  </si>
  <si>
    <t>Plunder: A Pirate's Life</t>
  </si>
  <si>
    <t>Code Names</t>
  </si>
  <si>
    <t>Apples to Apples</t>
  </si>
  <si>
    <t>Istanbul</t>
  </si>
  <si>
    <t>Freedom</t>
  </si>
  <si>
    <t>Dunkirk: France 1940</t>
  </si>
  <si>
    <t>Isel of Skye</t>
  </si>
  <si>
    <t>Mission Red Planet</t>
  </si>
  <si>
    <t>Game of Thrones, 2nd edition</t>
  </si>
  <si>
    <t>Wordsmith</t>
  </si>
  <si>
    <t>Roger Nord</t>
  </si>
  <si>
    <t>Air Force</t>
  </si>
  <si>
    <t>Sioldiers</t>
  </si>
  <si>
    <t>Unpuncjed, laminated hars</t>
  </si>
  <si>
    <t>Blizkrieg General</t>
  </si>
  <si>
    <t>Leatherneck</t>
  </si>
  <si>
    <t>Mint, Expansion for Battle Hymn, solitaire</t>
  </si>
  <si>
    <t>1903-1905</t>
  </si>
  <si>
    <t>Shrink, Origins Winner</t>
  </si>
  <si>
    <t xml:space="preserve">The Kuwait War S &amp; T </t>
  </si>
  <si>
    <t>Unpuched</t>
  </si>
  <si>
    <t>Salvo!</t>
  </si>
  <si>
    <t>Burning blue</t>
  </si>
  <si>
    <t>Punched, solitaire</t>
  </si>
  <si>
    <t>The Great War</t>
  </si>
  <si>
    <t>Shrink,  C &amp; C system</t>
  </si>
  <si>
    <t>U-Boot</t>
  </si>
  <si>
    <t>Icluides Resin Pack and other Extras</t>
  </si>
  <si>
    <t>Stroganov</t>
  </si>
  <si>
    <t>Maranikau</t>
  </si>
  <si>
    <t>Sword of Rome</t>
  </si>
  <si>
    <t>Panzerkrieg</t>
  </si>
  <si>
    <t>Punched, by John Prados</t>
  </si>
  <si>
    <t>The Last Bitzkrieg</t>
  </si>
  <si>
    <t>Verdun-Generation Lost</t>
  </si>
  <si>
    <t>Wintergewitter</t>
  </si>
  <si>
    <t>Operation  Cartwheel</t>
  </si>
  <si>
    <t>Suleiman the Magnificent</t>
  </si>
  <si>
    <t>War in the Aegean</t>
  </si>
  <si>
    <t>Counterstroke in France</t>
  </si>
  <si>
    <t>Fortress Berlin</t>
  </si>
  <si>
    <t>Unpunched, by John  Prados</t>
  </si>
  <si>
    <t>Tigers in the Mist</t>
  </si>
  <si>
    <t>Shrink,  dented</t>
  </si>
  <si>
    <t>onquest of the Paicfic</t>
  </si>
  <si>
    <t xml:space="preserve">Design is just Map and Rules, you need Axix &amp; Allies-type pieces </t>
  </si>
  <si>
    <t>Across The Board</t>
  </si>
  <si>
    <t>Mint</t>
  </si>
  <si>
    <t>Dreadnaught</t>
  </si>
  <si>
    <t>Ironclads</t>
  </si>
  <si>
    <t>Unpuchned</t>
  </si>
  <si>
    <t>Run Silent, Run Deep</t>
  </si>
  <si>
    <t>Rising Sun</t>
  </si>
  <si>
    <t>Mississippi Banzai</t>
  </si>
  <si>
    <t>Blitzkrieg '41</t>
  </si>
  <si>
    <t>Keith Ferguson</t>
  </si>
  <si>
    <t>Includes Beasts &amp; Bronze expansion, and deluxe components.  Played 2-3 times.</t>
  </si>
  <si>
    <t>Flamecraft</t>
  </si>
  <si>
    <t>Played 1-2 times, excellent condition</t>
  </si>
  <si>
    <t>Pulsar 2849</t>
  </si>
  <si>
    <t>Played 4-5 times, excellent condition</t>
  </si>
  <si>
    <t>Intrepid</t>
  </si>
  <si>
    <t>Never played.</t>
  </si>
  <si>
    <t>Saloon Tycoon</t>
  </si>
  <si>
    <t>Played 5-6 times, excellent condition. Includes Boomtown, The Ranch and Dead of Alive expansions, and deluxe components.</t>
  </si>
  <si>
    <t>Hadrian's Wall</t>
  </si>
  <si>
    <t>Played 2-3 times, excellent condition</t>
  </si>
  <si>
    <t>The Castles of Tuscany</t>
  </si>
  <si>
    <t>What's he Building in There</t>
  </si>
  <si>
    <t>Played about 10 times, excellent condition</t>
  </si>
  <si>
    <t>The Plot Thickens: Romance Edition</t>
  </si>
  <si>
    <t>Unmatched: Little Red Riding Hood vs Beowulf</t>
  </si>
  <si>
    <t>Still in shrink</t>
  </si>
  <si>
    <t>Emergency Broadcast</t>
  </si>
  <si>
    <t>Lost Temple</t>
  </si>
  <si>
    <t>Habitats</t>
  </si>
  <si>
    <t>Played 1-2 times, excellent condition. Includes deluxe meeples.</t>
  </si>
  <si>
    <t>Jaws</t>
  </si>
  <si>
    <t>Mariposas</t>
  </si>
  <si>
    <t>Big Easy Busking</t>
  </si>
  <si>
    <t>Aldabas: Doors of Cartagena</t>
  </si>
  <si>
    <t>Canopy</t>
  </si>
  <si>
    <t>Welcome to the Moon</t>
  </si>
  <si>
    <t>Castles of Burgundy the Dice Game</t>
  </si>
  <si>
    <t>The Crew: The Quest of Planet Nine</t>
  </si>
  <si>
    <t>Open but unpunched</t>
  </si>
  <si>
    <t>Infernal Contraption</t>
  </si>
  <si>
    <t>Decktective: Lock up Sherlock Holmes</t>
  </si>
  <si>
    <t>Played once</t>
  </si>
  <si>
    <t>Nantucket</t>
  </si>
  <si>
    <t>Unpub: The Unpublished Card Game</t>
  </si>
  <si>
    <t>Return of the Jedi Card Game</t>
  </si>
  <si>
    <t>Parker Brothers Card Game from the 80s. Some wear on box, but cards are in great shape.</t>
  </si>
  <si>
    <t>Giorgio Guiulfo</t>
  </si>
  <si>
    <t xml:space="preserve">Kickstarter edition, New in Shrink with Dungeons expansion </t>
  </si>
  <si>
    <t>Sleeping Gods: Tides of Ruin</t>
  </si>
  <si>
    <t xml:space="preserve">Pandemic Legacy: Season 2 </t>
  </si>
  <si>
    <t>Age of Rome</t>
  </si>
  <si>
    <t>New In Shrink, Kickstarter edition, Extra Set of 3D Player Boards</t>
  </si>
  <si>
    <t>Summoner Wars - Master Set (2nd ed)</t>
  </si>
  <si>
    <t>Hansa Teutonica Bix Box</t>
  </si>
  <si>
    <t>Brass Lancashire</t>
  </si>
  <si>
    <t>New In Shrink</t>
  </si>
  <si>
    <t xml:space="preserve">Used, all components present </t>
  </si>
  <si>
    <t xml:space="preserve">Yedo </t>
  </si>
  <si>
    <t xml:space="preserve">Punched, never played </t>
  </si>
  <si>
    <r>
      <rPr>
        <sz val="11"/>
        <rFont val="Calibri"/>
        <family val="2"/>
        <scheme val="minor"/>
      </rPr>
      <t>Like new -partially punched.</t>
    </r>
    <r>
      <rPr>
        <b/>
        <sz val="11"/>
        <rFont val="Calibri"/>
        <family val="2"/>
        <scheme val="minor"/>
      </rPr>
      <t xml:space="preserve"> 2 games in this box!!</t>
    </r>
    <r>
      <rPr>
        <sz val="11"/>
        <rFont val="Calibri"/>
        <family val="2"/>
        <scheme val="minor"/>
      </rPr>
      <t xml:space="preserve"> Comes with the original 22x34 gameboard, </t>
    </r>
    <r>
      <rPr>
        <b/>
        <sz val="11"/>
        <rFont val="Calibri"/>
        <family val="2"/>
        <scheme val="minor"/>
      </rPr>
      <t xml:space="preserve">and also </t>
    </r>
    <r>
      <rPr>
        <b/>
        <i/>
        <sz val="11"/>
        <color rgb="FFFF0000"/>
        <rFont val="Calibri"/>
        <family val="2"/>
        <scheme val="minor"/>
      </rPr>
      <t>includes an extra large 28x42 gameboard</t>
    </r>
    <r>
      <rPr>
        <i/>
        <sz val="11"/>
        <rFont val="Calibri"/>
        <family val="2"/>
        <scheme val="minor"/>
      </rPr>
      <t xml:space="preserve"> </t>
    </r>
    <r>
      <rPr>
        <sz val="11"/>
        <rFont val="Calibri"/>
        <family val="2"/>
        <scheme val="minor"/>
      </rPr>
      <t>(attached shipping tube).                                                                    This box also</t>
    </r>
    <r>
      <rPr>
        <b/>
        <i/>
        <sz val="11"/>
        <color rgb="FFFF0000"/>
        <rFont val="Calibri"/>
        <family val="2"/>
        <scheme val="minor"/>
      </rPr>
      <t xml:space="preserve"> includes C3I #27 "Soviet Dawn" solitaire game;</t>
    </r>
    <r>
      <rPr>
        <i/>
        <sz val="11"/>
        <rFont val="Calibri"/>
        <family val="2"/>
        <scheme val="minor"/>
      </rPr>
      <t xml:space="preserve"> </t>
    </r>
    <r>
      <rPr>
        <sz val="11"/>
        <rFont val="Calibri"/>
        <family val="2"/>
        <scheme val="minor"/>
      </rPr>
      <t>Russian Civil War 1918-1921.</t>
    </r>
  </si>
  <si>
    <r>
      <t>Used - Excellent condition.</t>
    </r>
    <r>
      <rPr>
        <b/>
        <sz val="11"/>
        <color theme="1"/>
        <rFont val="Calibri"/>
        <family val="2"/>
        <scheme val="minor"/>
      </rPr>
      <t xml:space="preserve"> 4 games in this box!!</t>
    </r>
    <r>
      <rPr>
        <sz val="11"/>
        <color theme="1"/>
        <rFont val="Calibri"/>
        <family val="2"/>
        <scheme val="minor"/>
      </rPr>
      <t xml:space="preserve">                                   </t>
    </r>
    <r>
      <rPr>
        <b/>
        <sz val="11"/>
        <color theme="1"/>
        <rFont val="Calibri"/>
        <family val="2"/>
        <scheme val="minor"/>
      </rPr>
      <t xml:space="preserve">This box </t>
    </r>
    <r>
      <rPr>
        <b/>
        <sz val="11"/>
        <rFont val="Calibri"/>
        <family val="2"/>
        <scheme val="minor"/>
      </rPr>
      <t xml:space="preserve">also </t>
    </r>
    <r>
      <rPr>
        <b/>
        <i/>
        <sz val="11"/>
        <color rgb="FFFF0000"/>
        <rFont val="Calibri"/>
        <family val="2"/>
        <scheme val="minor"/>
      </rPr>
      <t>includes S&amp;T magazine #284 Game edition, "Shenandoah"</t>
    </r>
  </si>
  <si>
    <r>
      <t>Excellent condition - partially punched.</t>
    </r>
    <r>
      <rPr>
        <b/>
        <sz val="11"/>
        <color theme="1"/>
        <rFont val="Calibri"/>
        <family val="2"/>
        <scheme val="minor"/>
      </rPr>
      <t xml:space="preserve"> 5 games in this box!!</t>
    </r>
    <r>
      <rPr>
        <sz val="11"/>
        <color theme="1"/>
        <rFont val="Calibri"/>
        <family val="2"/>
        <scheme val="minor"/>
      </rPr>
      <t xml:space="preserve">  Originally ziplock game expasions - Abensberg, Eckmühl, Aspern-Essling, and Wagram - stored in this gamebox. These four games simulate major battles of 1809.</t>
    </r>
    <r>
      <rPr>
        <i/>
        <sz val="11"/>
        <color theme="1"/>
        <rFont val="Calibri"/>
        <family val="2"/>
        <scheme val="minor"/>
      </rPr>
      <t xml:space="preserve">  </t>
    </r>
    <r>
      <rPr>
        <b/>
        <i/>
        <sz val="11"/>
        <color theme="1"/>
        <rFont val="Calibri"/>
        <family val="2"/>
        <scheme val="minor"/>
      </rPr>
      <t xml:space="preserve"> (Sold Out - no longer in print)           </t>
    </r>
    <r>
      <rPr>
        <i/>
        <sz val="11"/>
        <color theme="1"/>
        <rFont val="Calibri"/>
        <family val="2"/>
        <scheme val="minor"/>
      </rPr>
      <t xml:space="preserve">                                      </t>
    </r>
    <r>
      <rPr>
        <sz val="11"/>
        <rFont val="Calibri"/>
        <family val="2"/>
        <scheme val="minor"/>
      </rPr>
      <t>This box</t>
    </r>
    <r>
      <rPr>
        <b/>
        <sz val="11"/>
        <rFont val="Calibri"/>
        <family val="2"/>
        <scheme val="minor"/>
      </rPr>
      <t xml:space="preserve"> </t>
    </r>
    <r>
      <rPr>
        <sz val="11"/>
        <rFont val="Calibri"/>
        <family val="2"/>
        <scheme val="minor"/>
      </rPr>
      <t>also</t>
    </r>
    <r>
      <rPr>
        <b/>
        <i/>
        <sz val="11"/>
        <color rgb="FFFF0000"/>
        <rFont val="Calibri"/>
        <family val="2"/>
        <scheme val="minor"/>
      </rPr>
      <t xml:space="preserve"> includes S&amp;T magazine #302 Game edition; "The Great Northern War"</t>
    </r>
    <r>
      <rPr>
        <sz val="11"/>
        <rFont val="Calibri"/>
        <family val="2"/>
        <scheme val="minor"/>
      </rPr>
      <t xml:space="preserve">   The war between Sweden v. Russia 1700-1709.</t>
    </r>
  </si>
  <si>
    <r>
      <rPr>
        <u/>
        <sz val="11"/>
        <color rgb="FF1155CC"/>
        <rFont val="Calibri"/>
        <family val="2"/>
      </rPr>
      <t>Drakon</t>
    </r>
    <r>
      <rPr>
        <sz val="11"/>
        <color theme="1"/>
        <rFont val="Calibri"/>
        <family val="2"/>
        <scheme val="minor"/>
      </rPr>
      <t xml:space="preserve"> (2002)</t>
    </r>
  </si>
  <si>
    <r>
      <rPr>
        <u/>
        <sz val="11"/>
        <color rgb="FF1155CC"/>
        <rFont val="Calibri"/>
        <family val="2"/>
      </rPr>
      <t>Seventh Hero</t>
    </r>
    <r>
      <rPr>
        <sz val="11"/>
        <color theme="1"/>
        <rFont val="Calibri"/>
        <family val="2"/>
        <scheme val="minor"/>
      </rPr>
      <t xml:space="preserve"> (New)</t>
    </r>
  </si>
  <si>
    <r>
      <rPr>
        <u/>
        <sz val="11"/>
        <color indexed="12"/>
        <rFont val="Calibri"/>
        <family val="2"/>
      </rPr>
      <t>Heads of State</t>
    </r>
  </si>
  <si>
    <r>
      <rPr>
        <u/>
        <sz val="11"/>
        <color indexed="12"/>
        <rFont val="Calibri"/>
        <family val="2"/>
      </rPr>
      <t>Parks Nightfall Expansion</t>
    </r>
  </si>
  <si>
    <r>
      <rPr>
        <u/>
        <sz val="11"/>
        <color indexed="12"/>
        <rFont val="Calibri"/>
        <family val="2"/>
      </rPr>
      <t>Nations Dice Game</t>
    </r>
  </si>
  <si>
    <r>
      <rPr>
        <u/>
        <sz val="11"/>
        <color indexed="12"/>
        <rFont val="Calibri"/>
        <family val="2"/>
      </rPr>
      <t>Caylus Magna Carta</t>
    </r>
  </si>
  <si>
    <r>
      <rPr>
        <u/>
        <sz val="11"/>
        <color indexed="12"/>
        <rFont val="Calibri"/>
        <family val="2"/>
      </rPr>
      <t>Munchkin Gloom</t>
    </r>
  </si>
  <si>
    <r>
      <rPr>
        <u/>
        <sz val="11"/>
        <color indexed="12"/>
        <rFont val="Calibri"/>
        <family val="2"/>
      </rPr>
      <t>Pantheon</t>
    </r>
  </si>
  <si>
    <r>
      <rPr>
        <u/>
        <sz val="11"/>
        <color indexed="12"/>
        <rFont val="Calibri"/>
        <family val="2"/>
      </rPr>
      <t>Dice Town</t>
    </r>
  </si>
  <si>
    <r>
      <rPr>
        <u/>
        <sz val="11"/>
        <color indexed="12"/>
        <rFont val="Calibri"/>
        <family val="2"/>
      </rPr>
      <t>Ascension Chronicles of the Godslayer</t>
    </r>
  </si>
  <si>
    <r>
      <rPr>
        <u/>
        <sz val="11"/>
        <color indexed="12"/>
        <rFont val="Calibri"/>
        <family val="2"/>
      </rPr>
      <t>La Granja No Siesta</t>
    </r>
  </si>
  <si>
    <r>
      <rPr>
        <u/>
        <sz val="11"/>
        <color indexed="12"/>
        <rFont val="Calibri"/>
        <family val="2"/>
      </rPr>
      <t>Magical Athlete</t>
    </r>
  </si>
  <si>
    <r>
      <rPr>
        <u/>
        <sz val="11"/>
        <color indexed="12"/>
        <rFont val="Calibri"/>
        <family val="2"/>
      </rPr>
      <t>Karuba</t>
    </r>
  </si>
  <si>
    <r>
      <rPr>
        <u/>
        <sz val="11"/>
        <color indexed="12"/>
        <rFont val="Calibri"/>
        <family val="2"/>
      </rPr>
      <t>Unearth</t>
    </r>
  </si>
  <si>
    <r>
      <rPr>
        <u/>
        <sz val="11"/>
        <color indexed="12"/>
        <rFont val="Calibri"/>
        <family val="2"/>
      </rPr>
      <t>Qwinto</t>
    </r>
  </si>
  <si>
    <r>
      <rPr>
        <u/>
        <sz val="11"/>
        <color indexed="12"/>
        <rFont val="Calibri"/>
        <family val="2"/>
      </rPr>
      <t>Fuji Flush</t>
    </r>
  </si>
  <si>
    <r>
      <rPr>
        <u/>
        <sz val="11"/>
        <color indexed="12"/>
        <rFont val="Calibri"/>
        <family val="2"/>
      </rPr>
      <t>5211 Azul</t>
    </r>
  </si>
  <si>
    <r>
      <rPr>
        <u/>
        <sz val="11"/>
        <color indexed="12"/>
        <rFont val="Calibri"/>
        <family val="2"/>
      </rPr>
      <t>Junta Viva El Presidente</t>
    </r>
  </si>
  <si>
    <r>
      <rPr>
        <u/>
        <sz val="11"/>
        <color indexed="12"/>
        <rFont val="Calibri"/>
        <family val="2"/>
      </rPr>
      <t>Airships</t>
    </r>
  </si>
  <si>
    <r>
      <rPr>
        <u/>
        <sz val="11"/>
        <color indexed="12"/>
        <rFont val="Calibri"/>
        <family val="2"/>
      </rPr>
      <t>A Fool’s Fortune</t>
    </r>
  </si>
  <si>
    <r>
      <rPr>
        <u/>
        <sz val="11"/>
        <color indexed="12"/>
        <rFont val="Calibri"/>
        <family val="2"/>
      </rPr>
      <t>Munchkin Apocalypse</t>
    </r>
  </si>
  <si>
    <r>
      <rPr>
        <u/>
        <sz val="11"/>
        <color indexed="12"/>
        <rFont val="Calibri"/>
        <family val="2"/>
      </rPr>
      <t>Doomtown Reloaded</t>
    </r>
  </si>
  <si>
    <r>
      <rPr>
        <u/>
        <sz val="11"/>
        <color indexed="12"/>
        <rFont val="Calibri"/>
        <family val="2"/>
      </rPr>
      <t>Felinia</t>
    </r>
  </si>
  <si>
    <r>
      <rPr>
        <u/>
        <sz val="11"/>
        <color indexed="12"/>
        <rFont val="Calibri"/>
        <family val="2"/>
      </rPr>
      <t>Game of 49</t>
    </r>
  </si>
  <si>
    <r>
      <rPr>
        <u/>
        <sz val="11"/>
        <color indexed="12"/>
        <rFont val="Calibri"/>
        <family val="2"/>
      </rPr>
      <t>Pandemic The Cure</t>
    </r>
  </si>
  <si>
    <t>Steven Mynes</t>
  </si>
  <si>
    <t>AH Panzer Armee Afrika</t>
  </si>
  <si>
    <t>Punched, Complete, VG but Excellent except separated map section.</t>
  </si>
  <si>
    <t>AH Diplomacy</t>
  </si>
  <si>
    <t>Good condition, mnissing one yellow fleet block.</t>
  </si>
  <si>
    <t>KOSMOS Rose King</t>
  </si>
  <si>
    <t>Punched, Complete, Excellent Condition</t>
  </si>
  <si>
    <t>FF Britannia</t>
  </si>
  <si>
    <t>GMT Twlight Struggle 2016 Deluxe</t>
  </si>
  <si>
    <t>GMT Grand Prix</t>
  </si>
  <si>
    <t>GMT Thunder Alley</t>
  </si>
  <si>
    <t>GMT Urban Sprawl</t>
  </si>
  <si>
    <t>GMT 1846</t>
  </si>
  <si>
    <t>GMT Pericles</t>
  </si>
  <si>
    <t>GMT Sekigahara</t>
  </si>
  <si>
    <t>Stickered, Complete, Excellent Condition</t>
  </si>
  <si>
    <t>LNL Totensonntag</t>
  </si>
  <si>
    <t>Unpunched, Excellent Condition</t>
  </si>
  <si>
    <t>Worthington Waterloo Solitaire</t>
  </si>
  <si>
    <t>Near Mint, Cards/Blocks in shrink</t>
  </si>
  <si>
    <t>GMT Liberty or Death</t>
  </si>
  <si>
    <t>GMT Colonial Twilight</t>
  </si>
  <si>
    <t>Columbia Liberty</t>
  </si>
  <si>
    <t>Columbia Rommel in the Desert</t>
  </si>
  <si>
    <t>Unstickered, Excellent Condition, Box VG</t>
  </si>
  <si>
    <t>GMT FAB Sicily</t>
  </si>
  <si>
    <t>Columbia Shenandoah</t>
  </si>
  <si>
    <t>Worthington Bob Battle Pack 1 Deluxe</t>
  </si>
  <si>
    <t>Worthington Band of Brothers Guide</t>
  </si>
  <si>
    <t>Worthington Rommel's War</t>
  </si>
  <si>
    <t>Worthington Bismarck Solitaire</t>
  </si>
  <si>
    <t>Worthington 1944 battle of the Bulge</t>
  </si>
  <si>
    <t>GMT Clash of Sovereigns</t>
  </si>
  <si>
    <t>MMP Cambrai</t>
  </si>
  <si>
    <t>GMT Maneouvre with Distant Lands</t>
  </si>
  <si>
    <t>Punched, Complete, Excellent Condition, Distant Lands New</t>
  </si>
  <si>
    <t>Columbia Athens vs Sparta</t>
  </si>
  <si>
    <t>Unstickered, Excellent Condition</t>
  </si>
  <si>
    <t>TSR Blue and Gray</t>
  </si>
  <si>
    <t>DG Drive on Stalingrad</t>
  </si>
  <si>
    <t>Game Excellent/Unpunched, Box VG</t>
  </si>
  <si>
    <t>DG Napoleon's Last Battles</t>
  </si>
  <si>
    <t>DG Luftwaffe</t>
  </si>
  <si>
    <t>DG Land without End</t>
  </si>
  <si>
    <t>DG Encirclement at Korsun</t>
  </si>
  <si>
    <t>Go Deluxe</t>
  </si>
  <si>
    <t>Used, Excellent Condition</t>
  </si>
  <si>
    <t>Renegade Gunkimono</t>
  </si>
  <si>
    <t>SJG Ogre 6th Edition</t>
  </si>
  <si>
    <t>AH Risk 2210 AD</t>
  </si>
  <si>
    <t>Minion Saga of the Northmen</t>
  </si>
  <si>
    <t>FF Arkham Horror Card Game</t>
  </si>
  <si>
    <t>PB Lord of the Rings Risk</t>
  </si>
  <si>
    <t>Punched, Complete with Ring, Excellent Condition</t>
  </si>
  <si>
    <t>VPG Hell's Gate</t>
  </si>
  <si>
    <t>Worthington French and Indian War</t>
  </si>
  <si>
    <t>Patrick Duffy</t>
  </si>
  <si>
    <t>Phalanx Verison Punched</t>
  </si>
  <si>
    <t>Clash of the Monarchs</t>
  </si>
  <si>
    <t>GMT Unpunched</t>
  </si>
  <si>
    <t>Rush MD</t>
  </si>
  <si>
    <t>Grant Takes Command</t>
  </si>
  <si>
    <t xml:space="preserve">Britania </t>
  </si>
  <si>
    <t>Fantasy Flight Version Punched. n</t>
  </si>
  <si>
    <t>Shenandoah</t>
  </si>
  <si>
    <t>Columbia games stickered</t>
  </si>
  <si>
    <t>Axis and Allies</t>
  </si>
  <si>
    <t>AH version</t>
  </si>
  <si>
    <t xml:space="preserve">Here I Stand </t>
  </si>
  <si>
    <t>2010 Version</t>
  </si>
  <si>
    <t xml:space="preserve">Pax Renaissance </t>
  </si>
  <si>
    <t>1st edition with expansion cards</t>
  </si>
  <si>
    <t>Patrick Slytinez</t>
  </si>
  <si>
    <t>They said WHAT?!</t>
  </si>
  <si>
    <t>Hunt a Killer: Death at the dive bar</t>
  </si>
  <si>
    <t>Clue Grab &amp; Go</t>
  </si>
  <si>
    <t>Glass Chess Set</t>
  </si>
  <si>
    <t>Risk Battlefield Rogue</t>
  </si>
  <si>
    <t>Drunk fun</t>
  </si>
  <si>
    <t>Buzzed Battle</t>
  </si>
  <si>
    <t>QuestYore: Onward</t>
  </si>
  <si>
    <t>Still in plastic</t>
  </si>
  <si>
    <t>Space explorers</t>
  </si>
  <si>
    <t>comes with play mat</t>
  </si>
  <si>
    <t>Lets get Deep</t>
  </si>
  <si>
    <t>Unlock: Timeless adventure</t>
  </si>
  <si>
    <t>Dogopoly</t>
  </si>
  <si>
    <t>Catan Settlers of America</t>
  </si>
  <si>
    <t>played once</t>
  </si>
  <si>
    <t>Alien Artifacts</t>
  </si>
  <si>
    <t>Like new, but top of rules book is creased.</t>
  </si>
  <si>
    <t>Otrio</t>
  </si>
  <si>
    <t>Fancy wooden board inside.</t>
  </si>
  <si>
    <t>Marcy Morelli</t>
  </si>
  <si>
    <t>Good condition, some wear to the box. Orginal version</t>
  </si>
  <si>
    <t>Bob Ross Art of Chill</t>
  </si>
  <si>
    <t>Like New, unpunched</t>
  </si>
  <si>
    <t>Keyflower</t>
  </si>
  <si>
    <t>Good condition, some wear to the box</t>
  </si>
  <si>
    <t>Battle Sheep</t>
  </si>
  <si>
    <t>Like New</t>
  </si>
  <si>
    <t>Azul Queen's Garden</t>
  </si>
  <si>
    <t>Russian Railroads</t>
  </si>
  <si>
    <t>Very good condition, hard to find</t>
  </si>
  <si>
    <t>TTR Europe</t>
  </si>
  <si>
    <t>Myth Fortunes</t>
  </si>
  <si>
    <t>In Shrink. With original art by Phil Foglio</t>
  </si>
  <si>
    <t>John Grider</t>
  </si>
  <si>
    <t>Relative Insanity</t>
  </si>
  <si>
    <t>cards still in wrap</t>
  </si>
  <si>
    <t>Panzer Leader</t>
  </si>
  <si>
    <t>Band of Heroes(lock-n-load)</t>
  </si>
  <si>
    <t>Robot Turtles</t>
  </si>
  <si>
    <t>Pylos</t>
  </si>
  <si>
    <t>Space Invaders</t>
  </si>
  <si>
    <t>Side Kicks</t>
  </si>
  <si>
    <t>Viceroy\Viceroy  times of darkness</t>
  </si>
  <si>
    <t>BrewMaster</t>
  </si>
  <si>
    <t>Carcasonne Star Wars</t>
  </si>
  <si>
    <t>Trial by Trolley</t>
  </si>
  <si>
    <t>Verdant</t>
  </si>
  <si>
    <t>Smash Up</t>
  </si>
  <si>
    <t>The Hobbit: An Unexpected Journey</t>
  </si>
  <si>
    <t>Kids Against Maturity</t>
  </si>
  <si>
    <t>Princess Bride: Prepare to Die</t>
  </si>
  <si>
    <t>Ted Lasso</t>
  </si>
  <si>
    <t>Go Nut for Donuts</t>
  </si>
  <si>
    <t>Moose Master</t>
  </si>
  <si>
    <t>China Moon</t>
  </si>
  <si>
    <t>Star Trek Catan</t>
  </si>
  <si>
    <t>Relic Runners</t>
  </si>
  <si>
    <t>Castel Keep</t>
  </si>
  <si>
    <t>Code 777</t>
  </si>
  <si>
    <t>Tiki Topple</t>
  </si>
  <si>
    <t>Pizza Box Football</t>
  </si>
  <si>
    <t>Marc Langston</t>
  </si>
  <si>
    <t>Ancestree</t>
  </si>
  <si>
    <t>Four Gardens</t>
  </si>
  <si>
    <t>Detective: A Modern Crime Board Game</t>
  </si>
  <si>
    <t>Almost played first case through, otherwise not played.</t>
  </si>
  <si>
    <t>Tesla vs Edison: War of Currents</t>
  </si>
  <si>
    <t>Boss Monster</t>
  </si>
  <si>
    <t xml:space="preserve">Includes cards from Tools of Hero-Kind expansion but only rules for base game. </t>
  </si>
  <si>
    <t>Tesla vs Edison: Duel</t>
  </si>
  <si>
    <t>Fobidden Island</t>
  </si>
  <si>
    <t>Rules are Black-and-white printed copy, not original.</t>
  </si>
  <si>
    <t>Little Town</t>
  </si>
  <si>
    <t>Warsaw: City of Ruins</t>
  </si>
  <si>
    <t>The World of Smog: On Her Majesty's Service</t>
  </si>
  <si>
    <t>Penny Press</t>
  </si>
  <si>
    <t>T.I.M.E. Stories: Madame</t>
  </si>
  <si>
    <t>Reset to original state</t>
  </si>
  <si>
    <t>Unsurmountable</t>
  </si>
  <si>
    <t xml:space="preserve">Solo wallet game. Includes Big Climb and Dual Peaks mini expansions. </t>
  </si>
  <si>
    <t>Ugly Gryphon Inn</t>
  </si>
  <si>
    <t>Solo wallet game</t>
  </si>
  <si>
    <t>Food Chain Island</t>
  </si>
  <si>
    <t>Tussie Mussie</t>
  </si>
  <si>
    <t>2-4player wallet game</t>
  </si>
  <si>
    <t>Jeff Seiken</t>
  </si>
  <si>
    <t>Gaza 1917</t>
  </si>
  <si>
    <t>Greater East Asia War</t>
  </si>
  <si>
    <t>World at War #6</t>
  </si>
  <si>
    <t>No Trumpet, No Drums</t>
  </si>
  <si>
    <t>Game only</t>
  </si>
  <si>
    <t>Simple Great Battles of History</t>
  </si>
  <si>
    <t>The Seven Years War</t>
  </si>
  <si>
    <t>The Franco-Prussian War</t>
  </si>
  <si>
    <t>S&amp;T #149</t>
  </si>
  <si>
    <t>Special Ops Wargaming Journal #9</t>
  </si>
  <si>
    <t>Includes IGS game "Greater East Asia Co-Prosperity Sphere"</t>
  </si>
  <si>
    <t>Operations Wargaming Journal #3</t>
  </si>
  <si>
    <t>Includes "Fury in the East" and "Starvation Island" but NO ASL map</t>
  </si>
  <si>
    <t>Vae Victis #132 with "Beliseus" game</t>
  </si>
  <si>
    <t>Eagles of the Empire: Eylau</t>
  </si>
  <si>
    <t>Battle Cry of Freedom</t>
  </si>
  <si>
    <t>Viceroys</t>
  </si>
  <si>
    <t>The Legend Begins: North Africa 1940-42</t>
  </si>
  <si>
    <t>Clash of Giants: Tannenberg and the Marne</t>
  </si>
  <si>
    <t>Great Campaigns of the American Civil War set</t>
  </si>
  <si>
    <t>Stonewall in the Valley; Stonewall's Last Battle; Here Come the Rebels; Roads to Gettysburg (all with laminated maps) [sold as a set]</t>
  </si>
  <si>
    <t>John Tex</t>
  </si>
  <si>
    <t>punched and complete, very good condit</t>
  </si>
  <si>
    <t>Dawn of Empire unpunched</t>
  </si>
  <si>
    <t>unpunched, very good condition</t>
  </si>
  <si>
    <t>Objective Shreveport !</t>
  </si>
  <si>
    <t>punched, vg shape,has copy of CRT and Terrain tables, xtra copy of rules</t>
  </si>
  <si>
    <t>Ducks in Tow !</t>
  </si>
  <si>
    <t>punched, complete and in very good shape</t>
  </si>
  <si>
    <t>Caesar Rome vs Gaul, 1st Ed.</t>
  </si>
  <si>
    <t>punched, complete vg condition, has up CDG Solo System, includes R vG module</t>
  </si>
  <si>
    <t>Zulu Attack</t>
  </si>
  <si>
    <t>Conquistadores</t>
  </si>
  <si>
    <t>3 Minden Games</t>
  </si>
  <si>
    <t>Falaise Pocket up/Cold Harbor II pu and mounted/Assault on Cherbourg pu/mounted</t>
  </si>
  <si>
    <t>War Mag Bundle</t>
  </si>
  <si>
    <t>Winter War mostly up Wargamer First Team Vietnam pu/S&amp;T Byzantium up</t>
  </si>
  <si>
    <t>Nappy's Bundle</t>
  </si>
  <si>
    <t>Salamanca/Vittoria/Albura &amp; Vittoria/Nap's Russian Campaign</t>
  </si>
  <si>
    <t>Mike Mureddu</t>
  </si>
  <si>
    <t>Undaunted Stalingrad</t>
  </si>
  <si>
    <t>Like New. Played through full Campaign one time.</t>
  </si>
  <si>
    <t>Undaunted North Africa</t>
  </si>
  <si>
    <t>Like New. Unboxed but Never played.</t>
  </si>
  <si>
    <t>Undaunted Reinforcements</t>
  </si>
  <si>
    <t>Mint. Like New. Never Unboxed</t>
  </si>
  <si>
    <t>Like New. Played</t>
  </si>
  <si>
    <t>Command And Colors: Ancients</t>
  </si>
  <si>
    <t xml:space="preserve">Like new. Includes 2 Storange case for blocks and dice. Ready to play. </t>
  </si>
  <si>
    <t xml:space="preserve">Here I Stand. 500th Anniversary Edition </t>
  </si>
  <si>
    <t>New. Mint;  Never unboxed and Never Punched. Cards all Shrinked. 104 Dollars new on Gmt.</t>
  </si>
  <si>
    <t>Tramways</t>
  </si>
  <si>
    <t xml:space="preserve"> Mint:  Never played. Cards still Shrink wraped but punched. Rare and out of print.</t>
  </si>
  <si>
    <t>Tramways: Dystopian Expansion</t>
  </si>
  <si>
    <t>Mint: Never Played. Never unboxed, Very Rare Out of print.</t>
  </si>
  <si>
    <t>Pax Pamir</t>
  </si>
  <si>
    <t>Like New. Unboxed but Never played</t>
  </si>
  <si>
    <t>Neanderthal</t>
  </si>
  <si>
    <t>Twilight Struggle: Red Sea: GMT</t>
  </si>
  <si>
    <t>Prime Minister: GMT</t>
  </si>
  <si>
    <t>New. Mint in Shrink Wrap</t>
  </si>
  <si>
    <t>Mare Nostrum</t>
  </si>
  <si>
    <t>Very Good Condition. Played twice. Complete.</t>
  </si>
  <si>
    <t>Francis Drake + Expansion</t>
  </si>
  <si>
    <t>2 boxes. Perfect condition with unused Expansion</t>
  </si>
  <si>
    <t>Polis (2020 version)</t>
  </si>
  <si>
    <t>Like New. Played Once</t>
  </si>
  <si>
    <t>Vitaculture</t>
  </si>
  <si>
    <t>Tuscany: Viticulture Expansion</t>
  </si>
  <si>
    <t>New. Mint. Never Unboxed and Never Played.  Cards all Shrinked. Everything as new.</t>
  </si>
  <si>
    <t>BUS</t>
  </si>
  <si>
    <t>New. Mint.  Unboxed. Never played.</t>
  </si>
  <si>
    <t>Pax Romana</t>
  </si>
  <si>
    <t>New unpunched</t>
  </si>
  <si>
    <t>Ride the Rails</t>
  </si>
  <si>
    <t>Brand New. Never opened</t>
  </si>
  <si>
    <t>Vinhos: Deluxe Edition</t>
  </si>
  <si>
    <t>Mint ,Includes. All 4 Brand New Expansion Packs;  A 50 Dollar value.</t>
  </si>
  <si>
    <t>Bora Bora</t>
  </si>
  <si>
    <t>Like New. Played once. Includes storage case for bits. Out of Print.</t>
  </si>
  <si>
    <t>New. Never opened. Greaat game.</t>
  </si>
  <si>
    <t>Larry Tentor</t>
  </si>
  <si>
    <t>Deluxe Hanabi</t>
  </si>
  <si>
    <t>Polygon</t>
  </si>
  <si>
    <t>Catan Histories: Merchants of Europe</t>
  </si>
  <si>
    <t>New in shrink</t>
  </si>
  <si>
    <t>Modern Art</t>
  </si>
  <si>
    <t>Silver</t>
  </si>
  <si>
    <t>Saboteur</t>
  </si>
  <si>
    <t>The Cities &amp; Knight of Catan (expansion)</t>
  </si>
  <si>
    <t>The King Commands</t>
  </si>
  <si>
    <t>Air Baron</t>
  </si>
  <si>
    <t>1870</t>
  </si>
  <si>
    <t>Michael Keller</t>
  </si>
  <si>
    <t>Pacific War (1st edition)</t>
  </si>
  <si>
    <t xml:space="preserve">Stonewall in the Valley </t>
  </si>
  <si>
    <t>Fort Sumter</t>
  </si>
  <si>
    <t>Dead of Winter (1st edition)</t>
  </si>
  <si>
    <t>Heroes of Normandie Scenarios Pack</t>
  </si>
  <si>
    <t>Heroes of Normandie</t>
  </si>
  <si>
    <t>Box in rough shape</t>
  </si>
  <si>
    <t>Mike Nagel</t>
  </si>
  <si>
    <t>Sekigahara (GMT, 4th Printing)</t>
  </si>
  <si>
    <t>Stickered</t>
  </si>
  <si>
    <t>Tigers in the Mist (GMT)</t>
  </si>
  <si>
    <t>Punched, excellent</t>
  </si>
  <si>
    <t>Flying Colors Deluxe Update Kit (GMT)</t>
  </si>
  <si>
    <t>Aces High (3W)</t>
  </si>
  <si>
    <t>Up Scope (SPI)</t>
  </si>
  <si>
    <t>Punched, rules annotated, flap removed from coversheet and missing</t>
  </si>
  <si>
    <t>The Fast Carriers (SPI)</t>
  </si>
  <si>
    <t>Fighting Sail (SPI, S&amp;T 85)</t>
  </si>
  <si>
    <t>Punched, includes magazine</t>
  </si>
  <si>
    <t>Winter War (SPI, S&amp;T 33)</t>
  </si>
  <si>
    <t>One Page Bulge (Steve Jackson)</t>
  </si>
  <si>
    <t>Unpunched, excellent, part of pocket box reissue Kickstarter</t>
  </si>
  <si>
    <t>Raid on Iran</t>
  </si>
  <si>
    <t>Mint, part of pocket box reissue Kickstarter</t>
  </si>
  <si>
    <t>Tesla vs Edison: War of the Currents (Artana)</t>
  </si>
  <si>
    <t>Excellent, includes laser cut wooden organizer</t>
  </si>
  <si>
    <t>Berserker Halflings from the Dungeon of Dragons</t>
  </si>
  <si>
    <t>Bell-Bottomed Badasses on the Mean Streets of Funk</t>
  </si>
  <si>
    <t>Bushwhacking’ Varmints Out of Sergio’s Butte</t>
  </si>
  <si>
    <t>The Scurvy Musketeers of the Spanish Main</t>
  </si>
  <si>
    <t>Cannibal Pygmies in the Jungle of Doom</t>
  </si>
  <si>
    <t>Silent But Deadly Night</t>
  </si>
  <si>
    <t>No box, otherwise Excellent</t>
  </si>
  <si>
    <t>Stupid Deaths</t>
  </si>
  <si>
    <t>Azul: Stained Glass of Sintra</t>
  </si>
  <si>
    <t>Bang! The Bullet</t>
  </si>
  <si>
    <t>Meeple pin in case</t>
  </si>
  <si>
    <t>Meeple pin</t>
  </si>
  <si>
    <t>Castle minis</t>
  </si>
  <si>
    <t>Catan tile holders</t>
  </si>
  <si>
    <t>Steve Cameron</t>
  </si>
  <si>
    <t>3 Wishes</t>
  </si>
  <si>
    <t>Strawberry Studios</t>
  </si>
  <si>
    <r>
      <rPr>
        <sz val="11"/>
        <color theme="1"/>
        <rFont val="Calibri"/>
        <family val="2"/>
        <scheme val="minor"/>
      </rPr>
      <t>A Game of Thrones: The Card Game (2</t>
    </r>
    <r>
      <rPr>
        <vertAlign val="superscript"/>
        <sz val="11"/>
        <color theme="1"/>
        <rFont val="Calibri"/>
        <family val="2"/>
        <charset val="1"/>
      </rPr>
      <t>nd</t>
    </r>
    <r>
      <rPr>
        <sz val="11"/>
        <color theme="1"/>
        <rFont val="Calibri"/>
        <family val="2"/>
        <scheme val="minor"/>
      </rPr>
      <t xml:space="preserve"> Edition) - No Middle Ground</t>
    </r>
  </si>
  <si>
    <t>Fantasy Flight</t>
  </si>
  <si>
    <t>Air, Land, &amp; Sea: Foil Theater Cards</t>
  </si>
  <si>
    <t>Arcane Wonders</t>
  </si>
  <si>
    <t>All Bridges Burning: Red Revolt and White Guard (Upgrade Kit &amp; Errata)</t>
  </si>
  <si>
    <t>GMT</t>
  </si>
  <si>
    <t>Aqualin</t>
  </si>
  <si>
    <t>Kosmos</t>
  </si>
  <si>
    <t>Battle of 4 Armies Expansion Kit: The Battle is Joined</t>
  </si>
  <si>
    <t>Victory Point Games</t>
  </si>
  <si>
    <t>BattleCON: War of the Indines - First edition 2012</t>
  </si>
  <si>
    <t>Level 99 Games</t>
  </si>
  <si>
    <t>Bullfrogs</t>
  </si>
  <si>
    <t>Thunderworks Games</t>
  </si>
  <si>
    <t>Deck Building Deck Game w/The Barbecue Grill Promo and Score Pad</t>
  </si>
  <si>
    <t>Dice Hate Me Games</t>
  </si>
  <si>
    <t>Dominion: Pathfinding (replacement card) for Dominion: Adventures</t>
  </si>
  <si>
    <t>Rio Grand Games</t>
  </si>
  <si>
    <t>Hell's Gate  - shrink</t>
  </si>
  <si>
    <t>Hide 'N Cheek</t>
  </si>
  <si>
    <t>Big G Creative</t>
  </si>
  <si>
    <r>
      <rPr>
        <sz val="11"/>
        <color theme="1"/>
        <rFont val="Calibri"/>
        <family val="2"/>
        <scheme val="minor"/>
      </rPr>
      <t>High Treason: Trial of Louis Riel - 1</t>
    </r>
    <r>
      <rPr>
        <vertAlign val="superscript"/>
        <sz val="11"/>
        <color theme="1"/>
        <rFont val="Calibri"/>
        <family val="2"/>
        <charset val="1"/>
      </rPr>
      <t>st</t>
    </r>
    <r>
      <rPr>
        <sz val="11"/>
        <color theme="1"/>
        <rFont val="Calibri"/>
        <family val="2"/>
        <scheme val="minor"/>
      </rPr>
      <t xml:space="preserve"> edition 2016</t>
    </r>
  </si>
  <si>
    <t>Hold-Up</t>
  </si>
  <si>
    <t>Van Ryder Games</t>
  </si>
  <si>
    <t>Hospital Rush</t>
  </si>
  <si>
    <t>eggerspiele</t>
  </si>
  <si>
    <t>Kachina</t>
  </si>
  <si>
    <t>Bucephalus Games</t>
  </si>
  <si>
    <t>Kutuzov: The War in Russia, 1812</t>
  </si>
  <si>
    <t>Lascaux</t>
  </si>
  <si>
    <t>Mayfair</t>
  </si>
  <si>
    <t>Legends of Sleepy Hollow Errata Pack</t>
  </si>
  <si>
    <t>Lost in the Woods</t>
  </si>
  <si>
    <t>Marrying Mr. Darcy: The Emma Expansion</t>
  </si>
  <si>
    <t>(self-published)</t>
  </si>
  <si>
    <t>Mystery Rummy: Murder in the Rue Morgue - First edition 1999</t>
  </si>
  <si>
    <t>U.S. Games Systems, Inc.</t>
  </si>
  <si>
    <r>
      <rPr>
        <sz val="11"/>
        <color theme="1"/>
        <rFont val="Calibri"/>
        <family val="2"/>
        <scheme val="minor"/>
      </rPr>
      <t>Password - 3</t>
    </r>
    <r>
      <rPr>
        <vertAlign val="superscript"/>
        <sz val="11"/>
        <color theme="1"/>
        <rFont val="Calibri"/>
        <family val="2"/>
        <charset val="1"/>
      </rPr>
      <t>rd</t>
    </r>
    <r>
      <rPr>
        <sz val="11"/>
        <color theme="1"/>
        <rFont val="Calibri"/>
        <family val="2"/>
        <scheme val="minor"/>
      </rPr>
      <t xml:space="preserve"> Edition</t>
    </r>
  </si>
  <si>
    <t>Endless Games</t>
  </si>
  <si>
    <t>Penny Press  - shrink</t>
  </si>
  <si>
    <t>Asmadi Games</t>
  </si>
  <si>
    <t>Port Royal: Unterwegs!</t>
  </si>
  <si>
    <t>Pegasus Spiele</t>
  </si>
  <si>
    <t>Rummikub - 1997 edition</t>
  </si>
  <si>
    <t>Pressman Toy</t>
  </si>
  <si>
    <t>Starlink</t>
  </si>
  <si>
    <t>Blue Orange</t>
  </si>
  <si>
    <t>The Sherlock Files: Elementary Entries</t>
  </si>
  <si>
    <t>Indie Boards &amp; Cards</t>
  </si>
  <si>
    <t>Warriors of the Promised Land</t>
  </si>
  <si>
    <t>Covenant Communications</t>
  </si>
  <si>
    <t>Waterloo: Napoleon's Last Battle  - shrink</t>
  </si>
  <si>
    <t>Phalanx Games </t>
  </si>
  <si>
    <t>Xtronaut 2.0  - shrink</t>
  </si>
  <si>
    <t>Xtronaut Enterprises</t>
  </si>
  <si>
    <t>Zombie in My Pocket</t>
  </si>
  <si>
    <t>Cambridge Games Factory</t>
  </si>
  <si>
    <t>Give Me Liberty!</t>
  </si>
  <si>
    <t>3W</t>
  </si>
  <si>
    <t>Inferno</t>
  </si>
  <si>
    <t>WW2 Campaigns 1940-1942 Series 120 classics</t>
  </si>
  <si>
    <t>Compass Games</t>
  </si>
  <si>
    <t>Sparta!</t>
  </si>
  <si>
    <t>Plague Island</t>
  </si>
  <si>
    <t>Norman Conquests</t>
  </si>
  <si>
    <t>Blue Cocker</t>
  </si>
  <si>
    <t>Pacific Tide</t>
  </si>
  <si>
    <t>Filthy Rich</t>
  </si>
  <si>
    <t>WOTC</t>
  </si>
  <si>
    <t>Apples to Apples To Go – shrink</t>
  </si>
  <si>
    <t>Mattel</t>
  </si>
  <si>
    <t>Helios - shrink</t>
  </si>
  <si>
    <t>Zman</t>
  </si>
  <si>
    <t>Pacific Typhoon</t>
  </si>
  <si>
    <t>Ark Nova -shrink</t>
  </si>
  <si>
    <t>Maglev Metro -shrink</t>
  </si>
  <si>
    <t>Dune Imperium -shrink</t>
  </si>
  <si>
    <t>Cyclades -shrink</t>
  </si>
  <si>
    <t>Cyclades Titans -shrink</t>
  </si>
  <si>
    <t>Cyclades: Hades -shrink</t>
  </si>
  <si>
    <t>China Rails -shrink</t>
  </si>
  <si>
    <t>Australia Rails 2nd -shrink</t>
  </si>
  <si>
    <t>India Rails 2nd  -shrink</t>
  </si>
  <si>
    <t>Ticket to Ride NY -shrink</t>
  </si>
  <si>
    <t>Days of Wonder</t>
  </si>
  <si>
    <t>Ticket to Ride Africa -shrink</t>
  </si>
  <si>
    <t>Ticket to Ride France -shrink</t>
  </si>
  <si>
    <t>Monopoly Steel box -shrink</t>
  </si>
  <si>
    <t>Azul Glazed Pavilion -shrink</t>
  </si>
  <si>
    <t>7 Wonders -shrink</t>
  </si>
  <si>
    <t>Dark Ages -shrink</t>
  </si>
  <si>
    <t>Allies -shrink</t>
  </si>
  <si>
    <t>Dominion Alchemy -shrink</t>
  </si>
  <si>
    <t>Colorful</t>
  </si>
  <si>
    <t>Lorenzo Card Game</t>
  </si>
  <si>
    <t>Twice as clever</t>
  </si>
  <si>
    <t>Dominion Hinterlands</t>
  </si>
  <si>
    <t>Dominion Cornucopia</t>
  </si>
  <si>
    <t>Dominion Intrigue</t>
  </si>
  <si>
    <t>Dominion Prosperity</t>
  </si>
  <si>
    <t xml:space="preserve">Nemo's War 2nd </t>
  </si>
  <si>
    <t>Eurorails  4th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</si>
</sst>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409]* #,##0.00_);_([$$-409]* \(#,##0.00\);_([$$-409]* &quot;-&quot;??_);_(@_)"/>
    <numFmt numFmtId="165" formatCode="[$-409]0"/>
  </numFmts>
  <fonts count="32" x14ac:knownFonts="1">
    <font>
      <sz val="11"/>
      <color theme="1"/>
      <name val="Calibri"/>
      <family val="2"/>
      <scheme val="minor"/>
    </font>
    <font>
      <sz val="11"/>
      <color indexed="8"/>
      <name val="Calibri"/>
      <family val="2"/>
    </font>
    <font>
      <sz val="8"/>
      <name val="Calibri"/>
      <family val="2"/>
    </font>
    <font>
      <sz val="11"/>
      <color theme="1"/>
      <name val="Calibri"/>
      <family val="2"/>
      <scheme val="minor"/>
    </font>
    <font>
      <u/>
      <sz val="11"/>
      <color theme="10"/>
      <name val="Calibri"/>
      <family val="2"/>
      <scheme val="minor"/>
    </font>
    <font>
      <sz val="10"/>
      <color rgb="FF000000"/>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11"/>
      <color rgb="FF000000"/>
      <name val="Calibri"/>
      <family val="2"/>
      <scheme val="minor"/>
    </font>
    <font>
      <sz val="11"/>
      <color theme="1"/>
      <name val="Calibri"/>
      <family val="2"/>
      <scheme val="minor"/>
    </font>
    <font>
      <sz val="12"/>
      <color theme="1"/>
      <name val="Calibri"/>
      <family val="2"/>
      <scheme val="minor"/>
    </font>
    <font>
      <sz val="18"/>
      <color theme="1"/>
      <name val="Calibri"/>
      <family val="2"/>
      <scheme val="minor"/>
    </font>
    <font>
      <sz val="18"/>
      <color indexed="8"/>
      <name val="Calibri"/>
      <family val="2"/>
      <scheme val="minor"/>
    </font>
    <font>
      <sz val="18"/>
      <color rgb="FF000000"/>
      <name val="Calibri"/>
      <family val="2"/>
      <scheme val="minor"/>
    </font>
    <font>
      <b/>
      <sz val="11"/>
      <color rgb="FFFF0000"/>
      <name val="Calibri"/>
      <family val="2"/>
      <scheme val="minor"/>
    </font>
    <font>
      <b/>
      <sz val="11"/>
      <name val="Calibri"/>
      <family val="2"/>
      <scheme val="minor"/>
    </font>
    <font>
      <b/>
      <i/>
      <sz val="11"/>
      <color rgb="FFFF0000"/>
      <name val="Calibri"/>
      <family val="2"/>
      <scheme val="minor"/>
    </font>
    <font>
      <i/>
      <sz val="11"/>
      <name val="Calibri"/>
      <family val="2"/>
      <scheme val="minor"/>
    </font>
    <font>
      <i/>
      <sz val="11"/>
      <color theme="1"/>
      <name val="Calibri"/>
      <family val="2"/>
      <scheme val="minor"/>
    </font>
    <font>
      <b/>
      <i/>
      <sz val="11"/>
      <color theme="1"/>
      <name val="Calibri"/>
      <family val="2"/>
      <scheme val="minor"/>
    </font>
    <font>
      <u/>
      <sz val="11"/>
      <color rgb="FF0000FF"/>
      <name val="Calibri"/>
      <family val="2"/>
    </font>
    <font>
      <sz val="11"/>
      <color theme="1"/>
      <name val="Calibri"/>
      <family val="2"/>
    </font>
    <font>
      <u/>
      <sz val="11"/>
      <color rgb="FF1155CC"/>
      <name val="Calibri"/>
      <family val="2"/>
    </font>
    <font>
      <u/>
      <sz val="11"/>
      <color indexed="12"/>
      <name val="Calibri"/>
      <family val="2"/>
    </font>
    <font>
      <sz val="11"/>
      <color rgb="FF000000"/>
      <name val="Arial"/>
      <family val="2"/>
    </font>
    <font>
      <sz val="11"/>
      <color theme="1"/>
      <name val="Arial"/>
      <family val="2"/>
    </font>
    <font>
      <sz val="11"/>
      <color theme="3"/>
      <name val="Calibri"/>
      <family val="2"/>
      <scheme val="minor"/>
    </font>
    <font>
      <sz val="11"/>
      <color indexed="8"/>
      <name val="Calibri"/>
      <family val="2"/>
      <scheme val="minor"/>
    </font>
    <font>
      <u/>
      <sz val="11"/>
      <name val="Calibri"/>
      <family val="2"/>
      <scheme val="minor"/>
    </font>
    <font>
      <vertAlign val="superscript"/>
      <sz val="11"/>
      <color theme="1"/>
      <name val="Calibri"/>
      <family val="2"/>
      <charset val="1"/>
    </font>
    <font>
      <sz val="11"/>
      <name val="Calibri"/>
      <family val="2"/>
      <charset val="1"/>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s>
  <borders count="12">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14"/>
      </left>
      <right style="thin">
        <color indexed="14"/>
      </right>
      <top style="thin">
        <color indexed="8"/>
      </top>
      <bottom style="thin">
        <color indexed="14"/>
      </bottom>
      <diagonal/>
    </border>
    <border>
      <left style="thin">
        <color indexed="14"/>
      </left>
      <right style="thin">
        <color indexed="14"/>
      </right>
      <top style="thin">
        <color indexed="14"/>
      </top>
      <bottom style="thin">
        <color indexed="14"/>
      </bottom>
      <diagonal/>
    </border>
    <border>
      <left style="thin">
        <color indexed="14"/>
      </left>
      <right style="thin">
        <color indexed="14"/>
      </right>
      <top/>
      <bottom/>
      <diagonal/>
    </border>
  </borders>
  <cellStyleXfs count="10">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1" fillId="0" borderId="0"/>
    <xf numFmtId="0" fontId="5" fillId="0" borderId="0"/>
    <xf numFmtId="0" fontId="3" fillId="0" borderId="0"/>
    <xf numFmtId="164" fontId="3" fillId="0" borderId="0"/>
    <xf numFmtId="0" fontId="3" fillId="0" borderId="0"/>
    <xf numFmtId="0" fontId="1" fillId="0" borderId="0"/>
    <xf numFmtId="0" fontId="10" fillId="0" borderId="0"/>
  </cellStyleXfs>
  <cellXfs count="133">
    <xf numFmtId="0" fontId="0" fillId="0" borderId="0" xfId="0"/>
    <xf numFmtId="0" fontId="0" fillId="0" borderId="0" xfId="0"/>
    <xf numFmtId="0" fontId="7" fillId="0" borderId="0" xfId="0" applyFont="1"/>
    <xf numFmtId="2" fontId="0" fillId="0" borderId="0" xfId="0" applyNumberFormat="1"/>
    <xf numFmtId="0" fontId="0" fillId="0" borderId="0" xfId="0" applyFill="1"/>
    <xf numFmtId="0" fontId="0" fillId="2" borderId="0" xfId="0" applyFill="1"/>
    <xf numFmtId="2" fontId="0" fillId="2" borderId="0" xfId="0" applyNumberFormat="1" applyFill="1"/>
    <xf numFmtId="0" fontId="0" fillId="3" borderId="0" xfId="0" applyFill="1"/>
    <xf numFmtId="2" fontId="0" fillId="3" borderId="0" xfId="0" applyNumberFormat="1" applyFill="1"/>
    <xf numFmtId="2" fontId="0" fillId="0" borderId="0" xfId="0" quotePrefix="1" applyNumberFormat="1"/>
    <xf numFmtId="0" fontId="0" fillId="0" borderId="1" xfId="0" applyBorder="1"/>
    <xf numFmtId="0" fontId="7" fillId="0" borderId="1" xfId="0" applyFont="1" applyBorder="1"/>
    <xf numFmtId="2" fontId="0" fillId="0" borderId="1" xfId="0" applyNumberFormat="1" applyBorder="1"/>
    <xf numFmtId="0" fontId="8" fillId="0" borderId="0" xfId="0" applyFont="1" applyFill="1"/>
    <xf numFmtId="2" fontId="7" fillId="4" borderId="0" xfId="0" applyNumberFormat="1" applyFont="1" applyFill="1"/>
    <xf numFmtId="0" fontId="0" fillId="0" borderId="2" xfId="0" applyFont="1" applyBorder="1" applyProtection="1">
      <protection locked="0"/>
    </xf>
    <xf numFmtId="2" fontId="0" fillId="0" borderId="1" xfId="0" applyNumberFormat="1" applyFill="1" applyBorder="1"/>
    <xf numFmtId="0" fontId="4" fillId="0" borderId="0" xfId="2"/>
    <xf numFmtId="0" fontId="0" fillId="0" borderId="4" xfId="0" applyFont="1" applyBorder="1" applyProtection="1">
      <protection locked="0"/>
    </xf>
    <xf numFmtId="0" fontId="0" fillId="0" borderId="5" xfId="0" applyFont="1" applyBorder="1" applyProtection="1">
      <protection locked="0"/>
    </xf>
    <xf numFmtId="2" fontId="11" fillId="0" borderId="6" xfId="0" applyNumberFormat="1" applyFont="1" applyBorder="1"/>
    <xf numFmtId="0" fontId="0" fillId="0" borderId="6" xfId="0" applyFont="1" applyBorder="1" applyProtection="1">
      <protection locked="0"/>
    </xf>
    <xf numFmtId="0" fontId="3" fillId="0" borderId="6" xfId="0" applyFont="1" applyBorder="1" applyAlignment="1"/>
    <xf numFmtId="0" fontId="3" fillId="0" borderId="6" xfId="0" applyFont="1" applyBorder="1" applyProtection="1">
      <protection locked="0"/>
    </xf>
    <xf numFmtId="0" fontId="3" fillId="0" borderId="6" xfId="0" applyFont="1" applyBorder="1"/>
    <xf numFmtId="0" fontId="0" fillId="0" borderId="6" xfId="0" applyFont="1" applyBorder="1"/>
    <xf numFmtId="0" fontId="3" fillId="0" borderId="6" xfId="0" applyFont="1" applyBorder="1" applyAlignment="1">
      <alignment wrapText="1"/>
    </xf>
    <xf numFmtId="0" fontId="0" fillId="0" borderId="6" xfId="0" applyFont="1" applyFill="1" applyBorder="1" applyAlignment="1">
      <alignment wrapText="1"/>
    </xf>
    <xf numFmtId="0" fontId="4" fillId="0" borderId="6" xfId="2" applyFont="1" applyBorder="1"/>
    <xf numFmtId="2" fontId="11" fillId="0" borderId="3" xfId="0" applyNumberFormat="1" applyFont="1" applyBorder="1"/>
    <xf numFmtId="0" fontId="0" fillId="0" borderId="6" xfId="0" applyBorder="1"/>
    <xf numFmtId="0" fontId="12" fillId="0" borderId="6" xfId="0" applyFont="1" applyBorder="1"/>
    <xf numFmtId="2" fontId="12" fillId="0" borderId="6" xfId="0" applyNumberFormat="1" applyFont="1" applyBorder="1"/>
    <xf numFmtId="0" fontId="12" fillId="0" borderId="6" xfId="0" applyFont="1" applyBorder="1" applyAlignment="1">
      <alignment wrapText="1"/>
    </xf>
    <xf numFmtId="0" fontId="12" fillId="0" borderId="6" xfId="0" applyFont="1" applyBorder="1" applyAlignment="1"/>
    <xf numFmtId="49" fontId="12" fillId="0" borderId="6" xfId="0" applyNumberFormat="1" applyFont="1" applyBorder="1" applyAlignment="1"/>
    <xf numFmtId="0" fontId="13" fillId="0" borderId="6" xfId="8" applyFont="1" applyBorder="1"/>
    <xf numFmtId="49" fontId="12" fillId="0" borderId="6" xfId="0" applyNumberFormat="1" applyFont="1" applyBorder="1"/>
    <xf numFmtId="0" fontId="14" fillId="0" borderId="6" xfId="8" applyFont="1" applyFill="1" applyBorder="1" applyAlignment="1" applyProtection="1"/>
    <xf numFmtId="0" fontId="3" fillId="0" borderId="6" xfId="0" applyNumberFormat="1" applyFont="1" applyBorder="1" applyAlignment="1">
      <alignment horizontal="right" vertical="center"/>
    </xf>
    <xf numFmtId="1" fontId="3" fillId="0" borderId="6" xfId="0" applyNumberFormat="1" applyFont="1" applyBorder="1" applyAlignment="1" applyProtection="1">
      <alignment horizontal="right"/>
      <protection locked="0"/>
    </xf>
    <xf numFmtId="0" fontId="0" fillId="0" borderId="6" xfId="0" applyFont="1" applyBorder="1" applyAlignment="1"/>
    <xf numFmtId="1" fontId="0" fillId="0" borderId="6" xfId="0" applyNumberFormat="1" applyFont="1" applyBorder="1" applyAlignment="1"/>
    <xf numFmtId="0" fontId="0" fillId="0" borderId="7" xfId="0" applyFont="1" applyBorder="1" applyAlignment="1" applyProtection="1">
      <protection locked="0"/>
    </xf>
    <xf numFmtId="0" fontId="0" fillId="0" borderId="2" xfId="0" applyBorder="1"/>
    <xf numFmtId="0" fontId="0" fillId="0" borderId="0" xfId="0" applyFont="1" applyBorder="1" applyProtection="1">
      <protection locked="0"/>
    </xf>
    <xf numFmtId="0" fontId="6" fillId="2" borderId="6" xfId="0" applyFont="1" applyFill="1" applyBorder="1" applyProtection="1">
      <protection locked="0"/>
    </xf>
    <xf numFmtId="0" fontId="3" fillId="0" borderId="6" xfId="0" applyFont="1" applyFill="1" applyBorder="1" applyAlignment="1">
      <alignment wrapText="1"/>
    </xf>
    <xf numFmtId="0" fontId="25" fillId="0" borderId="6" xfId="0" applyFont="1" applyFill="1" applyBorder="1"/>
    <xf numFmtId="1" fontId="3" fillId="0" borderId="6" xfId="0" applyNumberFormat="1" applyFont="1" applyBorder="1"/>
    <xf numFmtId="0" fontId="3" fillId="0" borderId="6" xfId="0" applyFont="1" applyFill="1" applyBorder="1"/>
    <xf numFmtId="1" fontId="3" fillId="0" borderId="6" xfId="0" applyNumberFormat="1" applyFont="1" applyFill="1" applyBorder="1"/>
    <xf numFmtId="0" fontId="3" fillId="0" borderId="6" xfId="0" applyFont="1" applyFill="1" applyBorder="1" applyAlignment="1"/>
    <xf numFmtId="49" fontId="3" fillId="0" borderId="6" xfId="0" applyNumberFormat="1" applyFont="1" applyBorder="1" applyAlignment="1"/>
    <xf numFmtId="1" fontId="3" fillId="0" borderId="6" xfId="0" applyNumberFormat="1" applyFont="1" applyBorder="1" applyAlignment="1"/>
    <xf numFmtId="0" fontId="28" fillId="0" borderId="6" xfId="8" applyFont="1" applyBorder="1"/>
    <xf numFmtId="0" fontId="9" fillId="0" borderId="6" xfId="0" applyFont="1" applyBorder="1"/>
    <xf numFmtId="0" fontId="0" fillId="0" borderId="4" xfId="0" applyFont="1" applyBorder="1" applyAlignment="1" applyProtection="1">
      <protection locked="0"/>
    </xf>
    <xf numFmtId="0" fontId="1" fillId="0" borderId="6" xfId="8" applyFont="1" applyBorder="1"/>
    <xf numFmtId="1" fontId="1" fillId="0" borderId="6" xfId="8" applyNumberFormat="1" applyFont="1" applyBorder="1"/>
    <xf numFmtId="1" fontId="3" fillId="0" borderId="6" xfId="0" applyNumberFormat="1" applyFont="1" applyBorder="1" applyAlignment="1">
      <alignment horizontal="left"/>
    </xf>
    <xf numFmtId="0" fontId="3" fillId="0" borderId="6" xfId="0" applyFont="1" applyBorder="1" applyAlignment="1">
      <alignment horizontal="left" vertical="center" wrapText="1" indent="1"/>
    </xf>
    <xf numFmtId="0" fontId="3" fillId="0" borderId="6" xfId="0" applyFont="1" applyBorder="1" applyAlignment="1">
      <alignment vertical="center"/>
    </xf>
    <xf numFmtId="1" fontId="3" fillId="0" borderId="6" xfId="0" applyNumberFormat="1" applyFont="1" applyBorder="1" applyAlignment="1">
      <alignment vertical="center"/>
    </xf>
    <xf numFmtId="0" fontId="15" fillId="0" borderId="6" xfId="0" applyFont="1" applyBorder="1" applyAlignment="1">
      <alignment vertical="center"/>
    </xf>
    <xf numFmtId="0" fontId="8" fillId="0" borderId="6" xfId="0" applyFont="1" applyBorder="1" applyAlignment="1">
      <alignment vertical="center"/>
    </xf>
    <xf numFmtId="0" fontId="3" fillId="0" borderId="6" xfId="0" applyFont="1" applyBorder="1" applyAlignment="1">
      <alignment horizontal="left" vertical="center"/>
    </xf>
    <xf numFmtId="0" fontId="21" fillId="0" borderId="6" xfId="0" applyFont="1" applyBorder="1" applyAlignment="1"/>
    <xf numFmtId="1" fontId="22" fillId="0" borderId="6" xfId="0" applyNumberFormat="1" applyFont="1" applyBorder="1" applyAlignment="1">
      <alignment horizontal="right"/>
    </xf>
    <xf numFmtId="0" fontId="22" fillId="0" borderId="6" xfId="0" applyFont="1" applyBorder="1" applyAlignment="1"/>
    <xf numFmtId="1" fontId="22" fillId="0" borderId="6" xfId="0" applyNumberFormat="1" applyFont="1" applyBorder="1" applyAlignment="1"/>
    <xf numFmtId="0" fontId="22" fillId="0" borderId="6" xfId="0" applyFont="1" applyBorder="1" applyAlignment="1">
      <alignment wrapText="1"/>
    </xf>
    <xf numFmtId="0" fontId="26" fillId="0" borderId="6" xfId="0" applyFont="1" applyBorder="1" applyAlignment="1">
      <alignment wrapText="1"/>
    </xf>
    <xf numFmtId="0" fontId="22" fillId="0" borderId="6" xfId="0" applyFont="1" applyBorder="1" applyAlignment="1">
      <alignment horizontal="right" wrapText="1"/>
    </xf>
    <xf numFmtId="0" fontId="26" fillId="0" borderId="6" xfId="0" applyFont="1" applyBorder="1" applyAlignment="1">
      <alignment horizontal="right" wrapText="1"/>
    </xf>
    <xf numFmtId="0" fontId="3" fillId="0" borderId="6" xfId="0" applyNumberFormat="1" applyFont="1" applyBorder="1" applyAlignment="1"/>
    <xf numFmtId="0" fontId="3" fillId="0" borderId="6" xfId="0" applyFont="1" applyBorder="1" applyAlignment="1">
      <alignment horizontal="center"/>
    </xf>
    <xf numFmtId="0" fontId="3" fillId="0" borderId="6" xfId="0" applyFont="1" applyFill="1" applyBorder="1" applyProtection="1">
      <protection locked="0"/>
    </xf>
    <xf numFmtId="0" fontId="26" fillId="0" borderId="6" xfId="0" applyFont="1" applyFill="1" applyBorder="1" applyAlignment="1">
      <alignment wrapText="1"/>
    </xf>
    <xf numFmtId="49" fontId="27" fillId="0" borderId="6" xfId="0" applyNumberFormat="1" applyFont="1" applyBorder="1"/>
    <xf numFmtId="49" fontId="4" fillId="0" borderId="6" xfId="2" applyNumberFormat="1" applyFont="1" applyBorder="1"/>
    <xf numFmtId="165" fontId="1" fillId="0" borderId="6" xfId="8" applyNumberFormat="1" applyFont="1" applyBorder="1"/>
    <xf numFmtId="0" fontId="0" fillId="0" borderId="6" xfId="0" applyFont="1" applyBorder="1" applyAlignment="1">
      <alignment wrapText="1"/>
    </xf>
    <xf numFmtId="0" fontId="0" fillId="0" borderId="6" xfId="0" applyFont="1" applyBorder="1" applyAlignment="1">
      <alignment horizontal="right" wrapText="1"/>
    </xf>
    <xf numFmtId="0" fontId="0" fillId="0" borderId="6" xfId="0" applyFont="1" applyBorder="1" applyAlignment="1">
      <alignment vertical="center"/>
    </xf>
    <xf numFmtId="1" fontId="0" fillId="0" borderId="6" xfId="0" applyNumberFormat="1" applyFont="1" applyBorder="1"/>
    <xf numFmtId="0" fontId="0" fillId="0" borderId="6" xfId="0" applyFont="1" applyBorder="1" applyAlignment="1">
      <alignment horizontal="left"/>
    </xf>
    <xf numFmtId="49" fontId="0" fillId="0" borderId="6" xfId="0" applyNumberFormat="1" applyFont="1" applyBorder="1"/>
    <xf numFmtId="49" fontId="8" fillId="0" borderId="6" xfId="2" applyNumberFormat="1" applyFont="1" applyBorder="1" applyAlignment="1">
      <alignment vertical="center"/>
    </xf>
    <xf numFmtId="0" fontId="0" fillId="0" borderId="6" xfId="0" applyFont="1" applyBorder="1" applyAlignment="1">
      <alignment horizontal="left" vertical="center"/>
    </xf>
    <xf numFmtId="0" fontId="4" fillId="0" borderId="6" xfId="2" applyBorder="1"/>
    <xf numFmtId="0" fontId="0" fillId="0" borderId="0" xfId="0" applyFont="1" applyBorder="1"/>
    <xf numFmtId="0" fontId="28" fillId="0" borderId="0" xfId="8" applyFont="1" applyBorder="1"/>
    <xf numFmtId="49" fontId="0" fillId="0" borderId="6" xfId="0" applyNumberFormat="1" applyFont="1" applyBorder="1" applyAlignment="1"/>
    <xf numFmtId="0" fontId="0" fillId="0" borderId="10" xfId="0" applyFont="1" applyBorder="1" applyProtection="1">
      <protection locked="0"/>
    </xf>
    <xf numFmtId="0" fontId="9" fillId="0" borderId="0" xfId="0" applyFont="1" applyBorder="1"/>
    <xf numFmtId="0" fontId="0" fillId="0" borderId="9" xfId="0" applyFont="1" applyBorder="1"/>
    <xf numFmtId="0" fontId="8" fillId="0" borderId="0" xfId="0" applyFont="1" applyBorder="1"/>
    <xf numFmtId="0" fontId="0" fillId="0" borderId="10" xfId="0" applyFont="1" applyBorder="1"/>
    <xf numFmtId="0" fontId="0" fillId="0" borderId="6" xfId="0" applyFont="1" applyFill="1" applyBorder="1" applyProtection="1">
      <protection locked="0"/>
    </xf>
    <xf numFmtId="0" fontId="0" fillId="0" borderId="8" xfId="0" applyFont="1" applyBorder="1"/>
    <xf numFmtId="1" fontId="0" fillId="0" borderId="6" xfId="0" applyNumberFormat="1" applyFont="1" applyFill="1" applyBorder="1" applyAlignment="1" applyProtection="1">
      <alignment horizontal="right"/>
      <protection locked="0"/>
    </xf>
    <xf numFmtId="0" fontId="28" fillId="0" borderId="8" xfId="8" applyFont="1" applyBorder="1"/>
    <xf numFmtId="0" fontId="0" fillId="0" borderId="9" xfId="0" applyFont="1" applyBorder="1" applyProtection="1">
      <protection locked="0"/>
    </xf>
    <xf numFmtId="0" fontId="9" fillId="0" borderId="8" xfId="0" applyFont="1" applyBorder="1"/>
    <xf numFmtId="0" fontId="0" fillId="0" borderId="8" xfId="0" applyFont="1" applyBorder="1" applyProtection="1">
      <protection locked="0"/>
    </xf>
    <xf numFmtId="0" fontId="9" fillId="0" borderId="9" xfId="0" applyFont="1" applyBorder="1"/>
    <xf numFmtId="0" fontId="4" fillId="0" borderId="0" xfId="2" applyFont="1" applyBorder="1"/>
    <xf numFmtId="0" fontId="4" fillId="0" borderId="0" xfId="2" applyFont="1" applyFill="1" applyBorder="1"/>
    <xf numFmtId="0" fontId="0" fillId="0" borderId="10" xfId="0" applyFont="1" applyBorder="1" applyAlignment="1">
      <alignment wrapText="1"/>
    </xf>
    <xf numFmtId="0" fontId="8" fillId="0" borderId="0" xfId="2" applyFont="1" applyFill="1" applyBorder="1"/>
    <xf numFmtId="0" fontId="9" fillId="0" borderId="6" xfId="0" applyFont="1" applyBorder="1" applyAlignment="1">
      <alignment wrapText="1"/>
    </xf>
    <xf numFmtId="0" fontId="0" fillId="0" borderId="6" xfId="0" applyBorder="1" applyAlignment="1">
      <alignment vertical="top" wrapText="1"/>
    </xf>
    <xf numFmtId="0" fontId="8" fillId="0" borderId="9" xfId="2" applyFont="1" applyFill="1" applyBorder="1"/>
    <xf numFmtId="0" fontId="29" fillId="0" borderId="0" xfId="2" applyFont="1" applyFill="1" applyBorder="1"/>
    <xf numFmtId="0" fontId="4" fillId="0" borderId="10" xfId="2" applyFont="1" applyFill="1" applyBorder="1"/>
    <xf numFmtId="0" fontId="4" fillId="0" borderId="0" xfId="2" applyFont="1" applyFill="1" applyBorder="1" applyAlignment="1">
      <alignment vertical="center" wrapText="1"/>
    </xf>
    <xf numFmtId="0" fontId="8" fillId="0" borderId="10" xfId="2" applyFont="1" applyFill="1" applyBorder="1"/>
    <xf numFmtId="0" fontId="4" fillId="0" borderId="0" xfId="2" applyFont="1" applyFill="1" applyBorder="1" applyAlignment="1">
      <alignment horizontal="left"/>
    </xf>
    <xf numFmtId="0" fontId="4" fillId="0" borderId="6" xfId="2" quotePrefix="1" applyBorder="1"/>
    <xf numFmtId="0" fontId="8" fillId="0" borderId="0" xfId="2" applyFont="1" applyFill="1" applyBorder="1" applyAlignment="1">
      <alignment wrapText="1"/>
    </xf>
    <xf numFmtId="1" fontId="0" fillId="0" borderId="6" xfId="0" applyNumberFormat="1" applyBorder="1"/>
    <xf numFmtId="1" fontId="0" fillId="0" borderId="0" xfId="0" applyNumberFormat="1" applyFont="1" applyBorder="1"/>
    <xf numFmtId="1" fontId="0" fillId="0" borderId="9" xfId="0" applyNumberFormat="1" applyFont="1" applyBorder="1"/>
    <xf numFmtId="1" fontId="8" fillId="0" borderId="0" xfId="0" applyNumberFormat="1" applyFont="1" applyBorder="1"/>
    <xf numFmtId="1" fontId="0" fillId="0" borderId="10" xfId="0" applyNumberFormat="1" applyFont="1" applyBorder="1"/>
    <xf numFmtId="0" fontId="0" fillId="0" borderId="0" xfId="0" applyFont="1" applyBorder="1" applyAlignment="1">
      <alignment wrapText="1"/>
    </xf>
    <xf numFmtId="49" fontId="0" fillId="0" borderId="10" xfId="0" applyNumberFormat="1" applyFont="1" applyBorder="1"/>
    <xf numFmtId="0" fontId="8" fillId="0" borderId="6" xfId="2" applyFont="1" applyBorder="1"/>
    <xf numFmtId="0" fontId="0" fillId="0" borderId="0" xfId="0" applyFont="1" applyAlignment="1" applyProtection="1"/>
    <xf numFmtId="0" fontId="0" fillId="0" borderId="0" xfId="0" applyFont="1" applyAlignment="1" applyProtection="1">
      <alignment horizontal="left" vertical="center" wrapText="1"/>
    </xf>
    <xf numFmtId="0" fontId="31" fillId="0" borderId="0" xfId="0" applyFont="1" applyAlignment="1" applyProtection="1">
      <alignment wrapText="1"/>
    </xf>
    <xf numFmtId="0" fontId="0" fillId="0" borderId="11" xfId="0" applyFont="1" applyFill="1" applyBorder="1" applyAlignment="1" applyProtection="1">
      <protection locked="0"/>
    </xf>
  </cellXfs>
  <cellStyles count="10">
    <cellStyle name="Currency 2" xfId="1"/>
    <cellStyle name="Excel Built-in Normal" xfId="8"/>
    <cellStyle name="Hyperlink" xfId="2" builtinId="8"/>
    <cellStyle name="Normal" xfId="0" builtinId="0"/>
    <cellStyle name="Normal 2" xfId="3"/>
    <cellStyle name="Normal 3" xfId="4"/>
    <cellStyle name="Normal 3 2" xfId="5"/>
    <cellStyle name="Normal 3 5" xfId="6"/>
    <cellStyle name="Normal 4" xfId="9"/>
    <cellStyle name="Normal 6" xfId="7"/>
  </cellStyles>
  <dxfs count="5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boardgamegeek.com/boardgame/256382/disney-villainous-the-worst-takes-it-all" TargetMode="External"/><Relationship Id="rId21" Type="http://schemas.openxmlformats.org/officeDocument/2006/relationships/hyperlink" Target="https://boardgamegeek.com/boardgame/365761/casting-shadows-exclusive-edition" TargetMode="External"/><Relationship Id="rId63" Type="http://schemas.openxmlformats.org/officeDocument/2006/relationships/hyperlink" Target="https://boardgamegeek.com/boardgame/148228/splendor" TargetMode="External"/><Relationship Id="rId159" Type="http://schemas.openxmlformats.org/officeDocument/2006/relationships/hyperlink" Target="https://boardgamegeek.com/boardgame/283289/clipcut-parks" TargetMode="External"/><Relationship Id="rId170" Type="http://schemas.openxmlformats.org/officeDocument/2006/relationships/hyperlink" Target="https://boardgamegeek.com/boardgame/204836/escape-room-the-game" TargetMode="External"/><Relationship Id="rId226" Type="http://schemas.openxmlformats.org/officeDocument/2006/relationships/hyperlink" Target="https://boardgamegeek.com/boardgame/110868/locke-and-key-the-game" TargetMode="External"/><Relationship Id="rId268" Type="http://schemas.openxmlformats.org/officeDocument/2006/relationships/hyperlink" Target="https://boardgamegeek.com/boardgame/223321/detective-a-modern-crime-board-game" TargetMode="External"/><Relationship Id="rId32" Type="http://schemas.openxmlformats.org/officeDocument/2006/relationships/hyperlink" Target="https://boardgamegeek.com/boardgame/679/minion-hunter" TargetMode="External"/><Relationship Id="rId74" Type="http://schemas.openxmlformats.org/officeDocument/2006/relationships/hyperlink" Target="https://boardgamegeek.com/boardgame/13248/middle-age-crazy" TargetMode="External"/><Relationship Id="rId128" Type="http://schemas.openxmlformats.org/officeDocument/2006/relationships/hyperlink" Target="https://boardgamegeek.com/boardgameexpansion/133412/railways-of-great-britain" TargetMode="External"/><Relationship Id="rId5" Type="http://schemas.openxmlformats.org/officeDocument/2006/relationships/hyperlink" Target="https://boardgamegeek.com/boardgame/132531/roll-galaxy" TargetMode="External"/><Relationship Id="rId181" Type="http://schemas.openxmlformats.org/officeDocument/2006/relationships/hyperlink" Target="https://boardgamegeek.com/boardgame/96556/agent-saboteur" TargetMode="External"/><Relationship Id="rId237" Type="http://schemas.openxmlformats.org/officeDocument/2006/relationships/hyperlink" Target="https://boardgamegeek.com/boardgame/94480/pantheon" TargetMode="External"/><Relationship Id="rId279" Type="http://schemas.openxmlformats.org/officeDocument/2006/relationships/hyperlink" Target="https://boardgamegeek.com/boardgame/191231/via-nebula" TargetMode="External"/><Relationship Id="rId43" Type="http://schemas.openxmlformats.org/officeDocument/2006/relationships/hyperlink" Target="https://mmpgamers.com/index.php?main_page=product_info&amp;cPath=2_8&amp;products_id=12" TargetMode="External"/><Relationship Id="rId139" Type="http://schemas.openxmlformats.org/officeDocument/2006/relationships/hyperlink" Target="https://boardgamegeek.com/boardgame/192153/reign-of-cthulhu" TargetMode="External"/><Relationship Id="rId290" Type="http://schemas.openxmlformats.org/officeDocument/2006/relationships/hyperlink" Target="https://boardgamegeek.com/boardgame/118/modern-art" TargetMode="External"/><Relationship Id="rId85" Type="http://schemas.openxmlformats.org/officeDocument/2006/relationships/hyperlink" Target="https://boardgamegeek.com/boardgame/83068/1955-the-war-of-espionage" TargetMode="External"/><Relationship Id="rId150" Type="http://schemas.openxmlformats.org/officeDocument/2006/relationships/hyperlink" Target="https://boardgamegeek.com/boardgame/195544/tides-of-madness" TargetMode="External"/><Relationship Id="rId192" Type="http://schemas.openxmlformats.org/officeDocument/2006/relationships/hyperlink" Target="https://boardgamegeek.com/boardgame/1590/stocks-and-bonds" TargetMode="External"/><Relationship Id="rId206" Type="http://schemas.openxmlformats.org/officeDocument/2006/relationships/hyperlink" Target="https://boardgamegeek.com/boardgame/155703/evolution" TargetMode="External"/><Relationship Id="rId248" Type="http://schemas.openxmlformats.org/officeDocument/2006/relationships/hyperlink" Target="https://boardgamegeek.com/boardgame/32116/airships" TargetMode="External"/><Relationship Id="rId12" Type="http://schemas.openxmlformats.org/officeDocument/2006/relationships/hyperlink" Target="https://boardgamegeek.com/boardgame/377631/self-careless" TargetMode="External"/><Relationship Id="rId33" Type="http://schemas.openxmlformats.org/officeDocument/2006/relationships/hyperlink" Target="https://boardgamegeek.com/boardgame/224/history-of-the-world" TargetMode="External"/><Relationship Id="rId108" Type="http://schemas.openxmlformats.org/officeDocument/2006/relationships/hyperlink" Target="https://boardgamegeek.com/boardgame/4149/barrel-of-monkeys" TargetMode="External"/><Relationship Id="rId129" Type="http://schemas.openxmlformats.org/officeDocument/2006/relationships/hyperlink" Target="https://boardgamegeek.com/boardgame/19841/pentago" TargetMode="External"/><Relationship Id="rId280" Type="http://schemas.openxmlformats.org/officeDocument/2006/relationships/hyperlink" Target="https://boardgamegeek.com/boardgame/206803/warsaw-city-of-ruins" TargetMode="External"/><Relationship Id="rId54" Type="http://schemas.openxmlformats.org/officeDocument/2006/relationships/hyperlink" Target="https://boardgamegeek.com/market/browse?objecttype=thing&amp;objectid=210625&amp;pageid=1&amp;sort=lowprice" TargetMode="External"/><Relationship Id="rId75" Type="http://schemas.openxmlformats.org/officeDocument/2006/relationships/hyperlink" Target="https://boardgamegeek.com/boardgame/18543/senior-moments" TargetMode="External"/><Relationship Id="rId96" Type="http://schemas.openxmlformats.org/officeDocument/2006/relationships/hyperlink" Target="https://boardgamegeek.com/boardgameexpansion/262295/fog-of-love-trouble-with-the-in-laws" TargetMode="External"/><Relationship Id="rId140" Type="http://schemas.openxmlformats.org/officeDocument/2006/relationships/hyperlink" Target="https://boardgamegeek.com/boardgameexpansion/168703/pandemic-state-of-emergency" TargetMode="External"/><Relationship Id="rId161" Type="http://schemas.openxmlformats.org/officeDocument/2006/relationships/hyperlink" Target="https://boardgamegeek.com/boardgame/270970/century-a-new-world" TargetMode="External"/><Relationship Id="rId182" Type="http://schemas.openxmlformats.org/officeDocument/2006/relationships/hyperlink" Target="https://boardgamegeek.com/boardgame/5396/trade-winds" TargetMode="External"/><Relationship Id="rId217" Type="http://schemas.openxmlformats.org/officeDocument/2006/relationships/hyperlink" Target="https://boardgamegeek.com/boardgame/2379/guesstures" TargetMode="External"/><Relationship Id="rId6" Type="http://schemas.openxmlformats.org/officeDocument/2006/relationships/hyperlink" Target="https://boardgamegeek.com/boardgame/169274/pixel-tactics-deluxe" TargetMode="External"/><Relationship Id="rId238" Type="http://schemas.openxmlformats.org/officeDocument/2006/relationships/hyperlink" Target="https://boardgamegeek.com/boardgame/40793/dice-town" TargetMode="External"/><Relationship Id="rId259" Type="http://schemas.openxmlformats.org/officeDocument/2006/relationships/hyperlink" Target="https://boardgamegeek.com/boardgame/3080/rsvp-vertical-crossword-game" TargetMode="External"/><Relationship Id="rId23" Type="http://schemas.openxmlformats.org/officeDocument/2006/relationships/hyperlink" Target="https://boardgamegeek.com/boardgame/341401/hunt-a-killer-murder-at-the-motel" TargetMode="External"/><Relationship Id="rId119" Type="http://schemas.openxmlformats.org/officeDocument/2006/relationships/hyperlink" Target="https://boardgamegeek.com/boardgame/174660/new-york-1901" TargetMode="External"/><Relationship Id="rId270" Type="http://schemas.openxmlformats.org/officeDocument/2006/relationships/hyperlink" Target="https://boardgamegeek.com/boardgame/296043/four-gardens" TargetMode="External"/><Relationship Id="rId291" Type="http://schemas.openxmlformats.org/officeDocument/2006/relationships/hyperlink" Target="https://boardgamegeek.com/boardgame/278553/silver" TargetMode="External"/><Relationship Id="rId44" Type="http://schemas.openxmlformats.org/officeDocument/2006/relationships/hyperlink" Target="https://boardgamegeek.com/image/178922/family-business" TargetMode="External"/><Relationship Id="rId65" Type="http://schemas.openxmlformats.org/officeDocument/2006/relationships/hyperlink" Target="https://boardgamegeek.com/boardgame/228/lunch-money" TargetMode="External"/><Relationship Id="rId86" Type="http://schemas.openxmlformats.org/officeDocument/2006/relationships/hyperlink" Target="https://www.gamepuzzles.com/'" TargetMode="External"/><Relationship Id="rId130" Type="http://schemas.openxmlformats.org/officeDocument/2006/relationships/hyperlink" Target="https://boardgamegeek.com/boardgame/276025/maracaibo" TargetMode="External"/><Relationship Id="rId151" Type="http://schemas.openxmlformats.org/officeDocument/2006/relationships/hyperlink" Target="https://boardgamegeek.com/boardgame/278/catan-card-game" TargetMode="External"/><Relationship Id="rId172" Type="http://schemas.openxmlformats.org/officeDocument/2006/relationships/hyperlink" Target="https://www.ebay.com/itm/226445706183?_skw=Elf+Airpods+Case&amp;itmmeta=01JJSDYA6MKNV9AM2T1YCRVFKG&amp;hash=item34b93743c7:g:ot0AAOSwt-FnM3CJ&amp;itmprp=enc%3AAQAJAAAA8HoV3kP08IDx%2BKZ9MfhVJKmIwxOlqA172gI4uIWmsDTiY68xLG8%2F9syRDa6Q2d0HQW7DQCqvVW0BQu2MCs9t5Sl95ZtY5%2F" TargetMode="External"/><Relationship Id="rId193" Type="http://schemas.openxmlformats.org/officeDocument/2006/relationships/hyperlink" Target="https://boardgamegeek.com/boardgame/1755/fette-kuhe" TargetMode="External"/><Relationship Id="rId207" Type="http://schemas.openxmlformats.org/officeDocument/2006/relationships/hyperlink" Target="https://boardgamegeek.com/boardgameaccessory/380349/casting-shadows-play-mat-bundle-box" TargetMode="External"/><Relationship Id="rId228" Type="http://schemas.openxmlformats.org/officeDocument/2006/relationships/hyperlink" Target="https://boardgamegeek.com/boardgame/368517/dice-manor" TargetMode="External"/><Relationship Id="rId249" Type="http://schemas.openxmlformats.org/officeDocument/2006/relationships/hyperlink" Target="https://boardgamegeek.com/boardgame/133671/a-fools-fortune" TargetMode="External"/><Relationship Id="rId13" Type="http://schemas.openxmlformats.org/officeDocument/2006/relationships/hyperlink" Target="https://boardgamegeek.com/boardgame/280896/foodies" TargetMode="External"/><Relationship Id="rId109" Type="http://schemas.openxmlformats.org/officeDocument/2006/relationships/hyperlink" Target="https://boardgamegeek.com/boardgame/120677/terra-mystica" TargetMode="External"/><Relationship Id="rId260" Type="http://schemas.openxmlformats.org/officeDocument/2006/relationships/hyperlink" Target="https://boardgamegeek.com/boardgame/8598/monopoly-star-trek-the-next-generation" TargetMode="External"/><Relationship Id="rId281" Type="http://schemas.openxmlformats.org/officeDocument/2006/relationships/hyperlink" Target="https://boardgamegeek.com/boardgame/168433/the-world-of-smog-on-her-majestys-service" TargetMode="External"/><Relationship Id="rId34" Type="http://schemas.openxmlformats.org/officeDocument/2006/relationships/hyperlink" Target="https://boardgamegeek.com/boardgame/26/age-of-renaissance" TargetMode="External"/><Relationship Id="rId55" Type="http://schemas.openxmlformats.org/officeDocument/2006/relationships/hyperlink" Target="https://boardgamegeek.com/market/browse?objecttype=thing&amp;objectid=328871&amp;pageid=1&amp;sort=lowprice" TargetMode="External"/><Relationship Id="rId76" Type="http://schemas.openxmlformats.org/officeDocument/2006/relationships/hyperlink" Target="https://boardgamegeek.com/boardgame/129437/legendary-a-marvel-deck-building-game" TargetMode="External"/><Relationship Id="rId97" Type="http://schemas.openxmlformats.org/officeDocument/2006/relationships/hyperlink" Target="https://boardgamegeek.com/boardgame/93688/the-sneaky-snacky-squirrel-game" TargetMode="External"/><Relationship Id="rId120" Type="http://schemas.openxmlformats.org/officeDocument/2006/relationships/hyperlink" Target="https://boardgamegeek.com/boardgame/2651/power-grid" TargetMode="External"/><Relationship Id="rId141" Type="http://schemas.openxmlformats.org/officeDocument/2006/relationships/hyperlink" Target="https://boardgamegeek.com/boardgame/150658/pandemic-the-cure" TargetMode="External"/><Relationship Id="rId7" Type="http://schemas.openxmlformats.org/officeDocument/2006/relationships/hyperlink" Target="https://boardgamegeek.com/boardgame/157323/mbt-second-edition" TargetMode="External"/><Relationship Id="rId162" Type="http://schemas.openxmlformats.org/officeDocument/2006/relationships/hyperlink" Target="https://boardgamegeek.com/boardgame/120447/get-lucky" TargetMode="External"/><Relationship Id="rId183" Type="http://schemas.openxmlformats.org/officeDocument/2006/relationships/hyperlink" Target="https://boardgamegeek.com/boardgame/144382/canalis" TargetMode="External"/><Relationship Id="rId218" Type="http://schemas.openxmlformats.org/officeDocument/2006/relationships/hyperlink" Target="https://boardgamegeek.com/boardgame/2418/rainbows" TargetMode="External"/><Relationship Id="rId239" Type="http://schemas.openxmlformats.org/officeDocument/2006/relationships/hyperlink" Target="https://boardgamegeek.com/boardgame/69789/ascension-deckbuilding-game" TargetMode="External"/><Relationship Id="rId250" Type="http://schemas.openxmlformats.org/officeDocument/2006/relationships/hyperlink" Target="https://boardgamegeek.com/boardgame/112869/munchkin-apocalypse" TargetMode="External"/><Relationship Id="rId271" Type="http://schemas.openxmlformats.org/officeDocument/2006/relationships/hyperlink" Target="https://boardgamegeek.com/boardgame/171668/the-grizzled" TargetMode="External"/><Relationship Id="rId292" Type="http://schemas.openxmlformats.org/officeDocument/2006/relationships/hyperlink" Target="https://boardgamegeek.com/boardgame/926/catan-cities-and-knights" TargetMode="External"/><Relationship Id="rId24" Type="http://schemas.openxmlformats.org/officeDocument/2006/relationships/hyperlink" Target="https://boardgamegeek.com/boardgame/41142/quiz-wiz" TargetMode="External"/><Relationship Id="rId45" Type="http://schemas.openxmlformats.org/officeDocument/2006/relationships/hyperlink" Target="https://boardgamegeek.com/boardgame/11/bohnanza" TargetMode="External"/><Relationship Id="rId66" Type="http://schemas.openxmlformats.org/officeDocument/2006/relationships/hyperlink" Target="https://boardgamegeek.com/boardgame/154892/loonacy" TargetMode="External"/><Relationship Id="rId87" Type="http://schemas.openxmlformats.org/officeDocument/2006/relationships/hyperlink" Target="https://boardgamegeek.com/boardgame/58696/bugs" TargetMode="External"/><Relationship Id="rId110" Type="http://schemas.openxmlformats.org/officeDocument/2006/relationships/hyperlink" Target="https://boardgamegeek.com/boardgame/238761/get-a-grip-the-no-thumbs-challenge-game" TargetMode="External"/><Relationship Id="rId131" Type="http://schemas.openxmlformats.org/officeDocument/2006/relationships/hyperlink" Target="https://boardgamegeek.com/boardgame/181304/mysterium" TargetMode="External"/><Relationship Id="rId152" Type="http://schemas.openxmlformats.org/officeDocument/2006/relationships/hyperlink" Target="https://boardgamegeek.com/boardgame/230383/memoarrr" TargetMode="External"/><Relationship Id="rId173" Type="http://schemas.openxmlformats.org/officeDocument/2006/relationships/hyperlink" Target="https://boardgamegeek.com/boardgameexpansion/232004/power-grid-fabled-expansion" TargetMode="External"/><Relationship Id="rId194" Type="http://schemas.openxmlformats.org/officeDocument/2006/relationships/hyperlink" Target="https://boardgamegeek.com/boardgame/344269/americas-main-street" TargetMode="External"/><Relationship Id="rId208" Type="http://schemas.openxmlformats.org/officeDocument/2006/relationships/hyperlink" Target="https://boardgamegeek.com/boardgame/64200/39-clues-search-for-the-keys" TargetMode="External"/><Relationship Id="rId229" Type="http://schemas.openxmlformats.org/officeDocument/2006/relationships/hyperlink" Target="https://boardgamegeek.com/boardgame/28143/race-for-the-galaxy" TargetMode="External"/><Relationship Id="rId240" Type="http://schemas.openxmlformats.org/officeDocument/2006/relationships/hyperlink" Target="https://boardgamegeek.com/boardgame/195528/la-granja-no-siesta" TargetMode="External"/><Relationship Id="rId261" Type="http://schemas.openxmlformats.org/officeDocument/2006/relationships/hyperlink" Target="https://boardgamegeek.com/boardgameversion/29159/parker-brothers-english-edition-1985" TargetMode="External"/><Relationship Id="rId14" Type="http://schemas.openxmlformats.org/officeDocument/2006/relationships/hyperlink" Target="https://boardgamegeek.com/boardgame/227789/heaven-and-ale" TargetMode="External"/><Relationship Id="rId35" Type="http://schemas.openxmlformats.org/officeDocument/2006/relationships/hyperlink" Target="https://boardgamegeek.com/boardgame/71/civilization" TargetMode="External"/><Relationship Id="rId56" Type="http://schemas.openxmlformats.org/officeDocument/2006/relationships/hyperlink" Target="https://boardgamegeek.com/market/browse?objecttype=thing&amp;objectid=349181&amp;pageid=1" TargetMode="External"/><Relationship Id="rId77" Type="http://schemas.openxmlformats.org/officeDocument/2006/relationships/hyperlink" Target="https://boardgamegeek.com/boardgame/50381/cards-against-humanity" TargetMode="External"/><Relationship Id="rId100" Type="http://schemas.openxmlformats.org/officeDocument/2006/relationships/hyperlink" Target="https://boardgamegeek.com/boardgame/177736/a-feast-for-odin" TargetMode="External"/><Relationship Id="rId282" Type="http://schemas.openxmlformats.org/officeDocument/2006/relationships/hyperlink" Target="https://boardgamegeek.com/boardgame/309110/food-chain-island" TargetMode="External"/><Relationship Id="rId8" Type="http://schemas.openxmlformats.org/officeDocument/2006/relationships/hyperlink" Target="https://boardgamegeek.com/boardgame/326727/card-rails" TargetMode="External"/><Relationship Id="rId98" Type="http://schemas.openxmlformats.org/officeDocument/2006/relationships/hyperlink" Target="https://boardgamegeek.com/boardgame/169255/a-game-of-thrones-the-card-game-second-edition" TargetMode="External"/><Relationship Id="rId121" Type="http://schemas.openxmlformats.org/officeDocument/2006/relationships/hyperlink" Target="https://boardgamegeek.com/boardgame/280789/pandemic-rapid-response" TargetMode="External"/><Relationship Id="rId142" Type="http://schemas.openxmlformats.org/officeDocument/2006/relationships/hyperlink" Target="https://boardgamegeek.com/boardgameexpansion/207017/pandemic-the-cure-experimental-meds" TargetMode="External"/><Relationship Id="rId163" Type="http://schemas.openxmlformats.org/officeDocument/2006/relationships/hyperlink" Target="https://gamepuzzles.com/tiling.htm" TargetMode="External"/><Relationship Id="rId184" Type="http://schemas.openxmlformats.org/officeDocument/2006/relationships/hyperlink" Target="https://boardgamegeek.com/boardgameexpansion/285448/power-grid-middle-eastsouth-africa" TargetMode="External"/><Relationship Id="rId219" Type="http://schemas.openxmlformats.org/officeDocument/2006/relationships/hyperlink" Target="https://en.wikipedia.org/wiki/Nine_men's_morris" TargetMode="External"/><Relationship Id="rId230" Type="http://schemas.openxmlformats.org/officeDocument/2006/relationships/hyperlink" Target="https://boardgamegeek.com/boardgame/141681/troll-hunt" TargetMode="External"/><Relationship Id="rId251" Type="http://schemas.openxmlformats.org/officeDocument/2006/relationships/hyperlink" Target="https://boardgamegeek.com/boardgame/156714/doomtown-reloaded" TargetMode="External"/><Relationship Id="rId25" Type="http://schemas.openxmlformats.org/officeDocument/2006/relationships/hyperlink" Target="https://boardgamegeek.com/boardgame/186947/the-grimwood" TargetMode="External"/><Relationship Id="rId46" Type="http://schemas.openxmlformats.org/officeDocument/2006/relationships/hyperlink" Target="https://boardgamegeek.com/boardgame/3201/lord-of-the-rings-the-confrontation" TargetMode="External"/><Relationship Id="rId67" Type="http://schemas.openxmlformats.org/officeDocument/2006/relationships/hyperlink" Target="https://boardgamegeek.com/boardgame/154892/loonacy" TargetMode="External"/><Relationship Id="rId272" Type="http://schemas.openxmlformats.org/officeDocument/2006/relationships/hyperlink" Target="https://boardgamegeek.com/boardgame/160499/king-of-new-york" TargetMode="External"/><Relationship Id="rId293" Type="http://schemas.openxmlformats.org/officeDocument/2006/relationships/hyperlink" Target="https://boardgamegeek.com/boardgame/57368/the-king-commands" TargetMode="External"/><Relationship Id="rId88" Type="http://schemas.openxmlformats.org/officeDocument/2006/relationships/hyperlink" Target="https://boardgamegeek.com/boardgame/256883/comanauts" TargetMode="External"/><Relationship Id="rId111" Type="http://schemas.openxmlformats.org/officeDocument/2006/relationships/hyperlink" Target="https://boardgamegeek.com/boardgame/104162/descent-journeys-in-the-dark-second-edition" TargetMode="External"/><Relationship Id="rId132" Type="http://schemas.openxmlformats.org/officeDocument/2006/relationships/hyperlink" Target="https://boardgamegeek.com/boardgame/135654/new-dawn" TargetMode="External"/><Relationship Id="rId153" Type="http://schemas.openxmlformats.org/officeDocument/2006/relationships/hyperlink" Target="https://boardgamegeek.com/boardgame/150312/welcome-to-the-dungeon" TargetMode="External"/><Relationship Id="rId174" Type="http://schemas.openxmlformats.org/officeDocument/2006/relationships/hyperlink" Target="https://boardgamegeek.com/boardgame/10715/csi-crime-scene-investigation-the-board-game" TargetMode="External"/><Relationship Id="rId195" Type="http://schemas.openxmlformats.org/officeDocument/2006/relationships/hyperlink" Target="https://boardgamegeek.com/boardgame/266192/wingspan" TargetMode="External"/><Relationship Id="rId209" Type="http://schemas.openxmlformats.org/officeDocument/2006/relationships/hyperlink" Target="https://boardgamegeek.com/boardgame/6420/cranium-cadoo" TargetMode="External"/><Relationship Id="rId220" Type="http://schemas.openxmlformats.org/officeDocument/2006/relationships/hyperlink" Target="https://boardgamegeek.com/boardgame/278142/outpost-18" TargetMode="External"/><Relationship Id="rId241" Type="http://schemas.openxmlformats.org/officeDocument/2006/relationships/hyperlink" Target="https://boardgamegeek.com/boardgame/24565/magical-athlete" TargetMode="External"/><Relationship Id="rId15" Type="http://schemas.openxmlformats.org/officeDocument/2006/relationships/hyperlink" Target="https://boardgamegeek.com/boardgame/116/guillotine" TargetMode="External"/><Relationship Id="rId36" Type="http://schemas.openxmlformats.org/officeDocument/2006/relationships/hyperlink" Target="https://boardgamegeek.com/boardgame/25417/battlelore" TargetMode="External"/><Relationship Id="rId57" Type="http://schemas.openxmlformats.org/officeDocument/2006/relationships/hyperlink" Target="https://boardgamegeek.com/market/browse?objecttype=thing&amp;objectid=302193&amp;pageid=1&amp;sort=lowprice" TargetMode="External"/><Relationship Id="rId262" Type="http://schemas.openxmlformats.org/officeDocument/2006/relationships/hyperlink" Target="https://boardgamegeek.com/boardgame/10925/tumbling-tower" TargetMode="External"/><Relationship Id="rId283" Type="http://schemas.openxmlformats.org/officeDocument/2006/relationships/hyperlink" Target="https://boardgamegeek.com/boardgame/257614/tussie-mussie" TargetMode="External"/><Relationship Id="rId78" Type="http://schemas.openxmlformats.org/officeDocument/2006/relationships/hyperlink" Target="https://boardgamegeek.com/boardgame/153938/camel-up" TargetMode="External"/><Relationship Id="rId99" Type="http://schemas.openxmlformats.org/officeDocument/2006/relationships/hyperlink" Target="https://boardgamegeek.com/boardgameexpansion/183682/orleans-invasion" TargetMode="External"/><Relationship Id="rId101" Type="http://schemas.openxmlformats.org/officeDocument/2006/relationships/hyperlink" Target="https://boardgamegeek.com/boardgame/177736/a-feast-for-odin" TargetMode="External"/><Relationship Id="rId122" Type="http://schemas.openxmlformats.org/officeDocument/2006/relationships/hyperlink" Target="https://boardgamegeek.com/boardgame/172385/porta-nigra" TargetMode="External"/><Relationship Id="rId143" Type="http://schemas.openxmlformats.org/officeDocument/2006/relationships/hyperlink" Target="https://boardgamegeek.com/boardgame/144592/bruxelles-1893" TargetMode="External"/><Relationship Id="rId164" Type="http://schemas.openxmlformats.org/officeDocument/2006/relationships/hyperlink" Target="https://boardgamegeek.com/boardgame/2375/sequence" TargetMode="External"/><Relationship Id="rId185" Type="http://schemas.openxmlformats.org/officeDocument/2006/relationships/hyperlink" Target="https://boardgamegeek.com/boardgameexpansion/93544/steam-map-expansion-1" TargetMode="External"/><Relationship Id="rId9" Type="http://schemas.openxmlformats.org/officeDocument/2006/relationships/hyperlink" Target="https://boardgamegeek.com/boardgame/227072/the-chameleon" TargetMode="External"/><Relationship Id="rId210" Type="http://schemas.openxmlformats.org/officeDocument/2006/relationships/hyperlink" Target="https://boardgamegeek.com/boardgame/270970/century-a-new-world" TargetMode="External"/><Relationship Id="rId26" Type="http://schemas.openxmlformats.org/officeDocument/2006/relationships/hyperlink" Target="https://boardgamegeek.com/boardgame/169459/the-princess-bride-a-battle-of-wits" TargetMode="External"/><Relationship Id="rId231" Type="http://schemas.openxmlformats.org/officeDocument/2006/relationships/hyperlink" Target="https://boardgamegeek.com/boardgame/357746/disney-sorcerers-arena-epic-alliances-core-set" TargetMode="External"/><Relationship Id="rId252" Type="http://schemas.openxmlformats.org/officeDocument/2006/relationships/hyperlink" Target="https://boardgamegeek.com/boardgame/84869/felinia" TargetMode="External"/><Relationship Id="rId273" Type="http://schemas.openxmlformats.org/officeDocument/2006/relationships/hyperlink" Target="https://boardgamegeek.com/boardgame/241266/little-town" TargetMode="External"/><Relationship Id="rId294" Type="http://schemas.openxmlformats.org/officeDocument/2006/relationships/hyperlink" Target="https://boardgamegeek.com/boardgame/65244/forbidden-island" TargetMode="External"/><Relationship Id="rId47" Type="http://schemas.openxmlformats.org/officeDocument/2006/relationships/hyperlink" Target="https://boardgamegeek.com/boardgame/59946/dungeons-and-dragons-castle-ravenloft-board-game" TargetMode="External"/><Relationship Id="rId68" Type="http://schemas.openxmlformats.org/officeDocument/2006/relationships/hyperlink" Target="https://boardgamegeek.com/boardgame/30549/pandemic" TargetMode="External"/><Relationship Id="rId89" Type="http://schemas.openxmlformats.org/officeDocument/2006/relationships/hyperlink" Target="https://boardgamegeek.com/boardgame/265736/tiny-towns" TargetMode="External"/><Relationship Id="rId112" Type="http://schemas.openxmlformats.org/officeDocument/2006/relationships/hyperlink" Target="https://boardgamegeek.com/boardgame/2398/cribbage" TargetMode="External"/><Relationship Id="rId133" Type="http://schemas.openxmlformats.org/officeDocument/2006/relationships/hyperlink" Target="https://boardgamegeek.com/boardgame/213984/notre-dame-10th-anniversary" TargetMode="External"/><Relationship Id="rId154" Type="http://schemas.openxmlformats.org/officeDocument/2006/relationships/hyperlink" Target="https://boardgamegeek.com/boardgame/160413/shadow-of-the-elder-gods" TargetMode="External"/><Relationship Id="rId175" Type="http://schemas.openxmlformats.org/officeDocument/2006/relationships/hyperlink" Target="https://boardgamegeek.com/boardgame/13/catan" TargetMode="External"/><Relationship Id="rId196" Type="http://schemas.openxmlformats.org/officeDocument/2006/relationships/hyperlink" Target="https://boardgamegeek.com/boardgame/1294/clue" TargetMode="External"/><Relationship Id="rId200" Type="http://schemas.openxmlformats.org/officeDocument/2006/relationships/hyperlink" Target="https://boardgamegeek.com/boardgame/2651/power-grid" TargetMode="External"/><Relationship Id="rId16" Type="http://schemas.openxmlformats.org/officeDocument/2006/relationships/hyperlink" Target="https://boardgamegeek.com/boardgame/1927/munchkin" TargetMode="External"/><Relationship Id="rId221" Type="http://schemas.openxmlformats.org/officeDocument/2006/relationships/hyperlink" Target="https://boardgamegeek.com/boardgame/318977/micromacro-crime-city" TargetMode="External"/><Relationship Id="rId242" Type="http://schemas.openxmlformats.org/officeDocument/2006/relationships/hyperlink" Target="https://boardgamegeek.com/boardgame/183251/karuba" TargetMode="External"/><Relationship Id="rId263" Type="http://schemas.openxmlformats.org/officeDocument/2006/relationships/hyperlink" Target="https://boardgamegeek.com/boardgame/1515/upwords" TargetMode="External"/><Relationship Id="rId284" Type="http://schemas.openxmlformats.org/officeDocument/2006/relationships/hyperlink" Target="https://boardgamegeek.com/boardgame/322709/ugly-gryphon-inn" TargetMode="External"/><Relationship Id="rId37" Type="http://schemas.openxmlformats.org/officeDocument/2006/relationships/hyperlink" Target="https://boardgamegeek.com/boardgame/353/inkognito-the-card-game" TargetMode="External"/><Relationship Id="rId58" Type="http://schemas.openxmlformats.org/officeDocument/2006/relationships/hyperlink" Target="https://boardgamegeek.com/market/browse?objecttype=thing&amp;objectid=358800&amp;pageid=1&amp;sort=lowprice" TargetMode="External"/><Relationship Id="rId79" Type="http://schemas.openxmlformats.org/officeDocument/2006/relationships/hyperlink" Target="https://boardgamegeek.com/boardgame/245352/unlock-secret-adventures-a-noside-story" TargetMode="External"/><Relationship Id="rId102" Type="http://schemas.openxmlformats.org/officeDocument/2006/relationships/hyperlink" Target="https://boardgamegeek.com/boardgame/12004/candamir-the-first-settlers" TargetMode="External"/><Relationship Id="rId123" Type="http://schemas.openxmlformats.org/officeDocument/2006/relationships/hyperlink" Target="https://boardgamegeek.com/boardgame/222542/otys" TargetMode="External"/><Relationship Id="rId144" Type="http://schemas.openxmlformats.org/officeDocument/2006/relationships/hyperlink" Target="https://boardgamegeek.com/boardgame/218179/princess-jing" TargetMode="External"/><Relationship Id="rId90" Type="http://schemas.openxmlformats.org/officeDocument/2006/relationships/hyperlink" Target="https://boardgamegeek.com/boardgame/68448/7-wonders" TargetMode="External"/><Relationship Id="rId165" Type="http://schemas.openxmlformats.org/officeDocument/2006/relationships/hyperlink" Target="https://boardgamegeek.com/boardgame/22198/great-wall-of-china" TargetMode="External"/><Relationship Id="rId186" Type="http://schemas.openxmlformats.org/officeDocument/2006/relationships/hyperlink" Target="https://boardgamegeek.com/boardgameexpansion/109144/steam-map-expansion-2" TargetMode="External"/><Relationship Id="rId211" Type="http://schemas.openxmlformats.org/officeDocument/2006/relationships/hyperlink" Target="https://boardgamegeek.com/boardgame/311659/what-do-you-meme-family-edition" TargetMode="External"/><Relationship Id="rId232" Type="http://schemas.openxmlformats.org/officeDocument/2006/relationships/hyperlink" Target="https://boardgamegeek.com/boardgame/38778/heads-of-state" TargetMode="External"/><Relationship Id="rId253" Type="http://schemas.openxmlformats.org/officeDocument/2006/relationships/hyperlink" Target="https://boardgamegeek.com/boardgame/159492/the-game-of-49" TargetMode="External"/><Relationship Id="rId274" Type="http://schemas.openxmlformats.org/officeDocument/2006/relationships/hyperlink" Target="https://boardgamegeek.com/boardgame/174660/new-york-1901" TargetMode="External"/><Relationship Id="rId295" Type="http://schemas.openxmlformats.org/officeDocument/2006/relationships/printerSettings" Target="../printerSettings/printerSettings1.bin"/><Relationship Id="rId27" Type="http://schemas.openxmlformats.org/officeDocument/2006/relationships/hyperlink" Target="https://boardgamegeek.com/boardgame/374400/unlock-extraordinary-adventures" TargetMode="External"/><Relationship Id="rId48" Type="http://schemas.openxmlformats.org/officeDocument/2006/relationships/hyperlink" Target="https://boardgamegeek.com/boardgame/42713/arcane-legions" TargetMode="External"/><Relationship Id="rId69" Type="http://schemas.openxmlformats.org/officeDocument/2006/relationships/hyperlink" Target="https://boardgamegeek.com/boardgame/232106/legends-of-sleepy-hollow" TargetMode="External"/><Relationship Id="rId113" Type="http://schemas.openxmlformats.org/officeDocument/2006/relationships/hyperlink" Target="https://boardgamegeek.com/boardgame/27330/french-start" TargetMode="External"/><Relationship Id="rId134" Type="http://schemas.openxmlformats.org/officeDocument/2006/relationships/hyperlink" Target="https://boardgamegeek.com/boardgame/18932/siena" TargetMode="External"/><Relationship Id="rId80" Type="http://schemas.openxmlformats.org/officeDocument/2006/relationships/hyperlink" Target="https://boardgamegeek.com/boardgame/386/pirateer" TargetMode="External"/><Relationship Id="rId155" Type="http://schemas.openxmlformats.org/officeDocument/2006/relationships/hyperlink" Target="https://boardgamegeek.com/boardgame/172225/exploding-kittens" TargetMode="External"/><Relationship Id="rId176" Type="http://schemas.openxmlformats.org/officeDocument/2006/relationships/hyperlink" Target="https://boardgamegeek.com/boardgame/401910/sahkku" TargetMode="External"/><Relationship Id="rId197" Type="http://schemas.openxmlformats.org/officeDocument/2006/relationships/hyperlink" Target="https://boardgamegeek.com/boardgame/169786/scythe" TargetMode="External"/><Relationship Id="rId201" Type="http://schemas.openxmlformats.org/officeDocument/2006/relationships/hyperlink" Target="https://boardgamegeek.com/boardgame/154203/imperial-settlers" TargetMode="External"/><Relationship Id="rId222" Type="http://schemas.openxmlformats.org/officeDocument/2006/relationships/hyperlink" Target="https://boardgamegeek.com/boardgame/263918/cartographers" TargetMode="External"/><Relationship Id="rId243" Type="http://schemas.openxmlformats.org/officeDocument/2006/relationships/hyperlink" Target="https://boardgamegeek.com/boardgame/217085/unearth" TargetMode="External"/><Relationship Id="rId264" Type="http://schemas.openxmlformats.org/officeDocument/2006/relationships/hyperlink" Target="https://boardgamegeek.com/boardgame/54239/mindflex" TargetMode="External"/><Relationship Id="rId285" Type="http://schemas.openxmlformats.org/officeDocument/2006/relationships/hyperlink" Target="https://boardgamegeek.com/boardgame/331328/unsurmountable" TargetMode="External"/><Relationship Id="rId17" Type="http://schemas.openxmlformats.org/officeDocument/2006/relationships/hyperlink" Target="https://boardgamegeek.com/boardgame/246960/axis-and-allies-and-zombies/marketplace/geekmarket" TargetMode="External"/><Relationship Id="rId38" Type="http://schemas.openxmlformats.org/officeDocument/2006/relationships/hyperlink" Target="https://boardgamegeek.com/boardgame/1442/victory-in-the-pacific" TargetMode="External"/><Relationship Id="rId59" Type="http://schemas.openxmlformats.org/officeDocument/2006/relationships/hyperlink" Target="https://boardgamegeek.com/market/browse?objecttype=thing&amp;objectid=9209" TargetMode="External"/><Relationship Id="rId103" Type="http://schemas.openxmlformats.org/officeDocument/2006/relationships/hyperlink" Target="https://boardgamegeek.com/boardgame/203204/magic-the-gathering-arena-of-the-planeswalkers-sha" TargetMode="External"/><Relationship Id="rId124" Type="http://schemas.openxmlformats.org/officeDocument/2006/relationships/hyperlink" Target="https://boardgamegeek.com/boardgame/19650/il-principe" TargetMode="External"/><Relationship Id="rId70" Type="http://schemas.openxmlformats.org/officeDocument/2006/relationships/hyperlink" Target="https://boardgamegeek.com/boardgame/249785/agent-299" TargetMode="External"/><Relationship Id="rId91" Type="http://schemas.openxmlformats.org/officeDocument/2006/relationships/hyperlink" Target="https://boardgamegeek.com/boardgame/67239/catan-histories-settlers-of-america-trails-to-rail" TargetMode="External"/><Relationship Id="rId145" Type="http://schemas.openxmlformats.org/officeDocument/2006/relationships/hyperlink" Target="https://boardgamegeek.com/boardgame/203219/rivals-for-catan-deluxe" TargetMode="External"/><Relationship Id="rId166" Type="http://schemas.openxmlformats.org/officeDocument/2006/relationships/hyperlink" Target="https://boardgamegeek.com/boardgame/158742/yardmaster-express" TargetMode="External"/><Relationship Id="rId187" Type="http://schemas.openxmlformats.org/officeDocument/2006/relationships/hyperlink" Target="v" TargetMode="External"/><Relationship Id="rId1" Type="http://schemas.openxmlformats.org/officeDocument/2006/relationships/hyperlink" Target="https://boardgamegeek.com/boardgame/307703/dawn-battle" TargetMode="External"/><Relationship Id="rId212" Type="http://schemas.openxmlformats.org/officeDocument/2006/relationships/hyperlink" Target="https://boardgamegeek.com/boardgame/280789/pandemic-rapid-response" TargetMode="External"/><Relationship Id="rId233" Type="http://schemas.openxmlformats.org/officeDocument/2006/relationships/hyperlink" Target="https://boardgamegeek.com/boardgameexpansion/298729/parks-nightfall" TargetMode="External"/><Relationship Id="rId254" Type="http://schemas.openxmlformats.org/officeDocument/2006/relationships/hyperlink" Target="https://boardgamegeek.com/boardgame/150658/pandemic-the-cure" TargetMode="External"/><Relationship Id="rId28" Type="http://schemas.openxmlformats.org/officeDocument/2006/relationships/hyperlink" Target="https://boardgamegeek.com/boardgame/400995/perspectives" TargetMode="External"/><Relationship Id="rId49" Type="http://schemas.openxmlformats.org/officeDocument/2006/relationships/hyperlink" Target="https://boardgamegeek.com/boardgame/61269/drakon-second-edition" TargetMode="External"/><Relationship Id="rId114" Type="http://schemas.openxmlformats.org/officeDocument/2006/relationships/hyperlink" Target="https://boardgamegeek.com/boardgame/764/mad-gab" TargetMode="External"/><Relationship Id="rId275" Type="http://schemas.openxmlformats.org/officeDocument/2006/relationships/hyperlink" Target="https://boardgamegeek.com/boardgame/148205/penny-press" TargetMode="External"/><Relationship Id="rId60" Type="http://schemas.openxmlformats.org/officeDocument/2006/relationships/hyperlink" Target="https://boardgamegeek.com/boardgame/143693/glass-road" TargetMode="External"/><Relationship Id="rId81" Type="http://schemas.openxmlformats.org/officeDocument/2006/relationships/hyperlink" Target="https://boardgamegeek.com/boardgame/4491/cave-troll" TargetMode="External"/><Relationship Id="rId135" Type="http://schemas.openxmlformats.org/officeDocument/2006/relationships/hyperlink" Target="https://boardgamegeek.com/boardgame/176189/zombicide-black-plague" TargetMode="External"/><Relationship Id="rId156" Type="http://schemas.openxmlformats.org/officeDocument/2006/relationships/hyperlink" Target="https://boardgamegeek.com/boardgame/28143/race-for-the-galaxy" TargetMode="External"/><Relationship Id="rId177" Type="http://schemas.openxmlformats.org/officeDocument/2006/relationships/hyperlink" Target="https://boardgamegeek.com/boardgame/167791/terraforming-mars" TargetMode="External"/><Relationship Id="rId198" Type="http://schemas.openxmlformats.org/officeDocument/2006/relationships/hyperlink" Target="https://boardgamegeek.com/boardgame/26997/1989-dawn-of-freedom" TargetMode="External"/><Relationship Id="rId202" Type="http://schemas.openxmlformats.org/officeDocument/2006/relationships/hyperlink" Target="https://boardgamegeek.com/boardgame/254617/monopoly-cheaters-edition'" TargetMode="External"/><Relationship Id="rId223" Type="http://schemas.openxmlformats.org/officeDocument/2006/relationships/hyperlink" Target="https://boardgamegeek.com/boardgame/332317/blaze" TargetMode="External"/><Relationship Id="rId244" Type="http://schemas.openxmlformats.org/officeDocument/2006/relationships/hyperlink" Target="https://boardgamegeek.com/boardgame/183006/qwinto" TargetMode="External"/><Relationship Id="rId18" Type="http://schemas.openxmlformats.org/officeDocument/2006/relationships/hyperlink" Target="https://boardgamegeek.com/boardgame/82610/cranium-scribblish" TargetMode="External"/><Relationship Id="rId39" Type="http://schemas.openxmlformats.org/officeDocument/2006/relationships/hyperlink" Target="https://boardgamegeek.com/boardgame/5875/last-battle-twilight-2000" TargetMode="External"/><Relationship Id="rId265" Type="http://schemas.openxmlformats.org/officeDocument/2006/relationships/hyperlink" Target="https://boardgamegeek.com/boardgame/188465/otrio" TargetMode="External"/><Relationship Id="rId286" Type="http://schemas.openxmlformats.org/officeDocument/2006/relationships/hyperlink" Target="https://boardgamegeek.com/boardgame/8084/polygon" TargetMode="External"/><Relationship Id="rId50" Type="http://schemas.openxmlformats.org/officeDocument/2006/relationships/hyperlink" Target="https://boardgamegeek.com/image/1933864/rent-a-hero" TargetMode="External"/><Relationship Id="rId104" Type="http://schemas.openxmlformats.org/officeDocument/2006/relationships/hyperlink" Target="https://boardgamegeek.com/boardgame/205418/agricola-family-edition" TargetMode="External"/><Relationship Id="rId125" Type="http://schemas.openxmlformats.org/officeDocument/2006/relationships/hyperlink" Target="https://boardgamegeek.com/boardgame/28181/combat-commander-pacific" TargetMode="External"/><Relationship Id="rId146" Type="http://schemas.openxmlformats.org/officeDocument/2006/relationships/hyperlink" Target="https://boardgamegeek.com/boardgame/27833/steam" TargetMode="External"/><Relationship Id="rId167" Type="http://schemas.openxmlformats.org/officeDocument/2006/relationships/hyperlink" Target="https://boardgamegeek.com/boardgame/220775/codenames-disney-family-edition" TargetMode="External"/><Relationship Id="rId188" Type="http://schemas.openxmlformats.org/officeDocument/2006/relationships/hyperlink" Target="https://boardgamegeek.com/boardgameexpansion/152166/steam-map-expansion-4" TargetMode="External"/><Relationship Id="rId71" Type="http://schemas.openxmlformats.org/officeDocument/2006/relationships/hyperlink" Target="https://boardgamegeek.com/boardgame/1984/material-world" TargetMode="External"/><Relationship Id="rId92" Type="http://schemas.openxmlformats.org/officeDocument/2006/relationships/hyperlink" Target="https://boardgamegeek.com/boardgame/100901/flash-point-fire-rescue" TargetMode="External"/><Relationship Id="rId213" Type="http://schemas.openxmlformats.org/officeDocument/2006/relationships/hyperlink" Target="https://boardgamegeek.com/boardgame/2758/bridgette" TargetMode="External"/><Relationship Id="rId234" Type="http://schemas.openxmlformats.org/officeDocument/2006/relationships/hyperlink" Target="https://boardgamegeek.com/boardgame/157809/nations-the-dice-game" TargetMode="External"/><Relationship Id="rId2" Type="http://schemas.openxmlformats.org/officeDocument/2006/relationships/hyperlink" Target="https://boardgamegeek.com/boardgame/123123/battlecon-devastation-indines" TargetMode="External"/><Relationship Id="rId29" Type="http://schemas.openxmlformats.org/officeDocument/2006/relationships/hyperlink" Target="https://boardgamegeek.com/boardgame/34119/tales-of-the-arabian-nights" TargetMode="External"/><Relationship Id="rId255" Type="http://schemas.openxmlformats.org/officeDocument/2006/relationships/hyperlink" Target="https://rpggeek.com/rpgitem/255388/magic-item-cards" TargetMode="External"/><Relationship Id="rId276" Type="http://schemas.openxmlformats.org/officeDocument/2006/relationships/hyperlink" Target="https://boardgamegeek.com/boardgameexpansion/266217/time-stories-madame" TargetMode="External"/><Relationship Id="rId40" Type="http://schemas.openxmlformats.org/officeDocument/2006/relationships/hyperlink" Target="https://boardgamegeek.com/boardgame/242/junta" TargetMode="External"/><Relationship Id="rId115" Type="http://schemas.openxmlformats.org/officeDocument/2006/relationships/hyperlink" Target="https://boardgamegeek.com/boardgame/127398/legends-of-andor" TargetMode="External"/><Relationship Id="rId136" Type="http://schemas.openxmlformats.org/officeDocument/2006/relationships/hyperlink" Target="https://boardgamegeek.com/boardgame/299838/the-belgian-beers-race" TargetMode="External"/><Relationship Id="rId157" Type="http://schemas.openxmlformats.org/officeDocument/2006/relationships/hyperlink" Target="https://boardgamegeek.com/boardgame/98960/rogue-agent" TargetMode="External"/><Relationship Id="rId178" Type="http://schemas.openxmlformats.org/officeDocument/2006/relationships/hyperlink" Target="https://boardgamegeek.com/boardgame/822/carcassonne" TargetMode="External"/><Relationship Id="rId61" Type="http://schemas.openxmlformats.org/officeDocument/2006/relationships/hyperlink" Target="https://boardgamegeek.com/boardgame/73171/earth-reborn" TargetMode="External"/><Relationship Id="rId82" Type="http://schemas.openxmlformats.org/officeDocument/2006/relationships/hyperlink" Target="https://boardgamegeek.com/boardgame/130827/rumble-in-the-dungeon" TargetMode="External"/><Relationship Id="rId199" Type="http://schemas.openxmlformats.org/officeDocument/2006/relationships/hyperlink" Target="https://boardgamegeek.com/boardgame/14996/ticket-to-ride-europe" TargetMode="External"/><Relationship Id="rId203" Type="http://schemas.openxmlformats.org/officeDocument/2006/relationships/hyperlink" Target="https://boardgamegeek.com/boardgame/270836/imperial-settlers-roll-and-write" TargetMode="External"/><Relationship Id="rId19" Type="http://schemas.openxmlformats.org/officeDocument/2006/relationships/hyperlink" Target="https://boardgamegeek.com/boardgame/102548/dungeon-fighter" TargetMode="External"/><Relationship Id="rId224" Type="http://schemas.openxmlformats.org/officeDocument/2006/relationships/hyperlink" Target="https://boardgamegeek.com/boardgame/363503/unreliable-wizard" TargetMode="External"/><Relationship Id="rId245" Type="http://schemas.openxmlformats.org/officeDocument/2006/relationships/hyperlink" Target="https://boardgamegeek.com/boardgame/203430/fuji-flush" TargetMode="External"/><Relationship Id="rId266" Type="http://schemas.openxmlformats.org/officeDocument/2006/relationships/hyperlink" Target="https://boardgamegeek.com/boardgame/229240/ancestree" TargetMode="External"/><Relationship Id="rId287" Type="http://schemas.openxmlformats.org/officeDocument/2006/relationships/hyperlink" Target="https://boardgamegeek.com/boardgame/424/1870-railroading-across-the-trans-mississippi-from" TargetMode="External"/><Relationship Id="rId30" Type="http://schemas.openxmlformats.org/officeDocument/2006/relationships/hyperlink" Target="https://paizo.com/products/btpy8x6l?Pathfinder-Adventure-Card-Game-Rise-of-the-Runelords-Base-Set" TargetMode="External"/><Relationship Id="rId105" Type="http://schemas.openxmlformats.org/officeDocument/2006/relationships/hyperlink" Target="https://boardgamegeek.com/boardgameexpansion/325/catan-seafarers" TargetMode="External"/><Relationship Id="rId126" Type="http://schemas.openxmlformats.org/officeDocument/2006/relationships/hyperlink" Target="https://boardgamegeek.com/boardgame/66837/1862-railway-mania-in-the-eastern-counties" TargetMode="External"/><Relationship Id="rId147" Type="http://schemas.openxmlformats.org/officeDocument/2006/relationships/hyperlink" Target="https://boardgamegeek.com/boardgame/350184/earth" TargetMode="External"/><Relationship Id="rId168" Type="http://schemas.openxmlformats.org/officeDocument/2006/relationships/hyperlink" Target="https://boardgamegeek.com/boardgame/2448/kalah" TargetMode="External"/><Relationship Id="rId51" Type="http://schemas.openxmlformats.org/officeDocument/2006/relationships/hyperlink" Target="https://boardgamegeek.com/market/browse?objecttype=thing&amp;objectid=192836&amp;pageid=1&amp;sort=lowprice" TargetMode="External"/><Relationship Id="rId72" Type="http://schemas.openxmlformats.org/officeDocument/2006/relationships/hyperlink" Target="https://boardgamegeek.com/boardgame/12004/candamir-the-first-settlers" TargetMode="External"/><Relationship Id="rId93" Type="http://schemas.openxmlformats.org/officeDocument/2006/relationships/hyperlink" Target="https://boardgamegeek.com/boardgame/175324/fog-of-love" TargetMode="External"/><Relationship Id="rId189" Type="http://schemas.openxmlformats.org/officeDocument/2006/relationships/hyperlink" Target="https://boardgamegeek.com/boardgameexpansion/165023/concordia-britannia-germania" TargetMode="External"/><Relationship Id="rId3" Type="http://schemas.openxmlformats.org/officeDocument/2006/relationships/hyperlink" Target="https://boardgamegeek.com/boardgame/84838/yomi-second-edition" TargetMode="External"/><Relationship Id="rId214" Type="http://schemas.openxmlformats.org/officeDocument/2006/relationships/hyperlink" Target="https://boardgamegeek.com/boardgame/15520/kids-on-stage" TargetMode="External"/><Relationship Id="rId235" Type="http://schemas.openxmlformats.org/officeDocument/2006/relationships/hyperlink" Target="https://boardgamegeek.com/boardgame/27364/caylus-magna-carta" TargetMode="External"/><Relationship Id="rId256" Type="http://schemas.openxmlformats.org/officeDocument/2006/relationships/hyperlink" Target="https://boardgamegeek.com/boardgame/10681/apples-to-apples-junior" TargetMode="External"/><Relationship Id="rId277" Type="http://schemas.openxmlformats.org/officeDocument/2006/relationships/hyperlink" Target="https://boardgamegeek.com/boardgame/224125/tesla-vs-edison-duel" TargetMode="External"/><Relationship Id="rId116" Type="http://schemas.openxmlformats.org/officeDocument/2006/relationships/hyperlink" Target="https://boardgamegeek.com/boardgameexpansion/288679/ticket-to-ride-map-collection-7-japan-and-italy" TargetMode="External"/><Relationship Id="rId137" Type="http://schemas.openxmlformats.org/officeDocument/2006/relationships/hyperlink" Target="https://boardgamegeek.com/boardgame/157789/pandemic-contagion" TargetMode="External"/><Relationship Id="rId158" Type="http://schemas.openxmlformats.org/officeDocument/2006/relationships/hyperlink" Target="https://boardgamegeek.com/boardgame/124708/mice-and-mystics" TargetMode="External"/><Relationship Id="rId20" Type="http://schemas.openxmlformats.org/officeDocument/2006/relationships/hyperlink" Target="https://boardgamegeek.com/boardgame/30549/pandemic" TargetMode="External"/><Relationship Id="rId41" Type="http://schemas.openxmlformats.org/officeDocument/2006/relationships/hyperlink" Target="https://boardgamegeek.com/boardgame/3626/demons-the-game-of-evil-spirits" TargetMode="External"/><Relationship Id="rId62" Type="http://schemas.openxmlformats.org/officeDocument/2006/relationships/hyperlink" Target="https://boardgamegeek.com/boardgame/225818/mini-rails" TargetMode="External"/><Relationship Id="rId83" Type="http://schemas.openxmlformats.org/officeDocument/2006/relationships/hyperlink" Target="https://boardgamegeek.com/boardgame/815/chrononauts" TargetMode="External"/><Relationship Id="rId179" Type="http://schemas.openxmlformats.org/officeDocument/2006/relationships/hyperlink" Target="https://boardgamegeek.com/boardgame/137238/time-n-space" TargetMode="External"/><Relationship Id="rId190" Type="http://schemas.openxmlformats.org/officeDocument/2006/relationships/hyperlink" Target="https://boardgamegeek.com/boardgame/351913/tiletum" TargetMode="External"/><Relationship Id="rId204" Type="http://schemas.openxmlformats.org/officeDocument/2006/relationships/hyperlink" Target="https://boardgamegeek.com/boardgameexpansion/247030/terraforming-mars-prelude" TargetMode="External"/><Relationship Id="rId225" Type="http://schemas.openxmlformats.org/officeDocument/2006/relationships/hyperlink" Target="https://boardgamegeek.com/boardgame/317981/coyote" TargetMode="External"/><Relationship Id="rId246" Type="http://schemas.openxmlformats.org/officeDocument/2006/relationships/hyperlink" Target="https://boardgamegeek.com/boardgame/271512/5211" TargetMode="External"/><Relationship Id="rId267" Type="http://schemas.openxmlformats.org/officeDocument/2006/relationships/hyperlink" Target="https://boardgamegeek.com/boardgame/131835/boss-monster-the-dungeon-building-card-game" TargetMode="External"/><Relationship Id="rId288" Type="http://schemas.openxmlformats.org/officeDocument/2006/relationships/hyperlink" Target="https://boardgamegeek.com/boardgame/76/air-baron" TargetMode="External"/><Relationship Id="rId106" Type="http://schemas.openxmlformats.org/officeDocument/2006/relationships/hyperlink" Target="https://boardgamegeek.com/boardgame/315366/fog-of-love-kickstarter-edition" TargetMode="External"/><Relationship Id="rId127" Type="http://schemas.openxmlformats.org/officeDocument/2006/relationships/hyperlink" Target="https://boardgamegeek.com/boardgame/271518/disney-villainous-wicked-to-the-core" TargetMode="External"/><Relationship Id="rId10" Type="http://schemas.openxmlformats.org/officeDocument/2006/relationships/hyperlink" Target="https://boardgamegeek.com/boardgame/261403/inhuman-conditions" TargetMode="External"/><Relationship Id="rId31" Type="http://schemas.openxmlformats.org/officeDocument/2006/relationships/hyperlink" Target="https://boardgamegeek.com/boardgame/1621/mutant-chronicles-siege-of-the-citadel" TargetMode="External"/><Relationship Id="rId52" Type="http://schemas.openxmlformats.org/officeDocument/2006/relationships/hyperlink" Target="https://boardgamegeek.com/market/browse?objecttype=thing&amp;objectid=297204&amp;pageid=1&amp;sort=lowprice" TargetMode="External"/><Relationship Id="rId73" Type="http://schemas.openxmlformats.org/officeDocument/2006/relationships/hyperlink" Target="https://boardgamegeek.com/boardgame/103091/catan-histories-merchants-of-europe" TargetMode="External"/><Relationship Id="rId94" Type="http://schemas.openxmlformats.org/officeDocument/2006/relationships/hyperlink" Target="https://boardgamegeek.com/boardgame/191231/via-nebula" TargetMode="External"/><Relationship Id="rId148" Type="http://schemas.openxmlformats.org/officeDocument/2006/relationships/hyperlink" Target="https://boardgamegeek.com/boardgame/193981/downfall" TargetMode="External"/><Relationship Id="rId169" Type="http://schemas.openxmlformats.org/officeDocument/2006/relationships/hyperlink" Target="https://boardgamegeek.com/boardgame/216/atlanteon'" TargetMode="External"/><Relationship Id="rId4" Type="http://schemas.openxmlformats.org/officeDocument/2006/relationships/hyperlink" Target="https://boardgamegeek.com/boardgame/268864/undaunted-normandy" TargetMode="External"/><Relationship Id="rId180" Type="http://schemas.openxmlformats.org/officeDocument/2006/relationships/hyperlink" Target="https://boardgamegeek.com/boardgame/10681/apples-to-apples-junior" TargetMode="External"/><Relationship Id="rId215" Type="http://schemas.openxmlformats.org/officeDocument/2006/relationships/hyperlink" Target="https://boardgamegeek.com/boardgame/1294/clue" TargetMode="External"/><Relationship Id="rId236" Type="http://schemas.openxmlformats.org/officeDocument/2006/relationships/hyperlink" Target="https://boardgamegeek.com/boardgame/164110/munchkin-gloom" TargetMode="External"/><Relationship Id="rId257" Type="http://schemas.openxmlformats.org/officeDocument/2006/relationships/hyperlink" Target="https://boardgamegeek.com/boardgame/171862/vikings-the-board-game" TargetMode="External"/><Relationship Id="rId278" Type="http://schemas.openxmlformats.org/officeDocument/2006/relationships/hyperlink" Target="https://boardgamegeek.com/boardgame/132544/tesla-vs-edison-war-of-currents" TargetMode="External"/><Relationship Id="rId42" Type="http://schemas.openxmlformats.org/officeDocument/2006/relationships/hyperlink" Target="https://boardgamegeek.com/boardgame/1250/hacker" TargetMode="External"/><Relationship Id="rId84" Type="http://schemas.openxmlformats.org/officeDocument/2006/relationships/hyperlink" Target="https://boardgamegeek.com/boardgame/192343/bubblee-pop" TargetMode="External"/><Relationship Id="rId138" Type="http://schemas.openxmlformats.org/officeDocument/2006/relationships/hyperlink" Target="https://boardgamegeek.com/boardgame/10547/betrayal-at-house-on-the-hill" TargetMode="External"/><Relationship Id="rId191" Type="http://schemas.openxmlformats.org/officeDocument/2006/relationships/hyperlink" Target="https://boardgamegeek.com/boardgame/351913/tiletum" TargetMode="External"/><Relationship Id="rId205" Type="http://schemas.openxmlformats.org/officeDocument/2006/relationships/hyperlink" Target="https://boardgamegeek.com/boardgame/50/lost-cities" TargetMode="External"/><Relationship Id="rId247" Type="http://schemas.openxmlformats.org/officeDocument/2006/relationships/hyperlink" Target="https://boardgamegeek.com/boardgame/84159/junta-viva-el-presidente" TargetMode="External"/><Relationship Id="rId107" Type="http://schemas.openxmlformats.org/officeDocument/2006/relationships/hyperlink" Target="https://boardgamegeek.com/boardgame/280281/sinister-six" TargetMode="External"/><Relationship Id="rId289" Type="http://schemas.openxmlformats.org/officeDocument/2006/relationships/hyperlink" Target="https://boardgamegeek.com/boardgame/103091/catan-histories-merchants-of-europe" TargetMode="External"/><Relationship Id="rId11" Type="http://schemas.openxmlformats.org/officeDocument/2006/relationships/hyperlink" Target="https://boardgamegeek.com/boardgame/318184/imperium-classics" TargetMode="External"/><Relationship Id="rId53" Type="http://schemas.openxmlformats.org/officeDocument/2006/relationships/hyperlink" Target="https://boardgamegeek.com/market/browse?objecttype=thing&amp;objectid=157354&amp;pageid=1&amp;sort=lowprice" TargetMode="External"/><Relationship Id="rId149" Type="http://schemas.openxmlformats.org/officeDocument/2006/relationships/hyperlink" Target="https://boardgamegeek.com/boardgame/10915/simply-suspects" TargetMode="External"/><Relationship Id="rId95" Type="http://schemas.openxmlformats.org/officeDocument/2006/relationships/hyperlink" Target="https://boardgamegeek.com/boardgameexpansion/262292/fog-of-love-it-will-never-last" TargetMode="External"/><Relationship Id="rId160" Type="http://schemas.openxmlformats.org/officeDocument/2006/relationships/hyperlink" Target="https://boardgamegeek.com/boardgame/39045/heroes-of-the-world" TargetMode="External"/><Relationship Id="rId216" Type="http://schemas.openxmlformats.org/officeDocument/2006/relationships/hyperlink" Target="https://boardgamegeek.com/boardgame/3131/isaac-asimov-presents-super-quiz-ii" TargetMode="External"/><Relationship Id="rId258" Type="http://schemas.openxmlformats.org/officeDocument/2006/relationships/hyperlink" Target="https://boardgamegeek.com/boardgame/213601/the-grid-game" TargetMode="External"/><Relationship Id="rId22" Type="http://schemas.openxmlformats.org/officeDocument/2006/relationships/hyperlink" Target="https://boardgamegeek.com/boardgame/346469/hunt-a-killer-the-moon-summit-mystery-box-set" TargetMode="External"/><Relationship Id="rId64" Type="http://schemas.openxmlformats.org/officeDocument/2006/relationships/hyperlink" Target="https://boardgamegeek.com/boardgame/123540/tokaido" TargetMode="External"/><Relationship Id="rId118" Type="http://schemas.openxmlformats.org/officeDocument/2006/relationships/hyperlink" Target="https://boardgamegeek.com/boardgame/271518/disney-villainous-wicked-to-the-core" TargetMode="External"/><Relationship Id="rId171" Type="http://schemas.openxmlformats.org/officeDocument/2006/relationships/hyperlink" Target="https://boardgamegeek.com/boardgame/279649/balk" TargetMode="External"/><Relationship Id="rId227" Type="http://schemas.openxmlformats.org/officeDocument/2006/relationships/hyperlink" Target="https://boardgamegeek.com/boardgame/230802/azul" TargetMode="External"/><Relationship Id="rId269" Type="http://schemas.openxmlformats.org/officeDocument/2006/relationships/hyperlink" Target="https://boardgamegeek.com/boardgame/65244/forbidden-islan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16"/>
  <sheetViews>
    <sheetView tabSelected="1" topLeftCell="A1485" workbookViewId="0">
      <selection activeCell="G1510" sqref="A1438:G1510"/>
    </sheetView>
  </sheetViews>
  <sheetFormatPr defaultRowHeight="15.95" customHeight="1" x14ac:dyDescent="0.25"/>
  <cols>
    <col min="1" max="1" width="24.28515625" style="15" customWidth="1"/>
    <col min="2" max="2" width="8" style="15" customWidth="1"/>
    <col min="3" max="3" width="44.7109375" style="15" customWidth="1"/>
    <col min="4" max="5" width="5.7109375" style="15" customWidth="1"/>
    <col min="6" max="6" width="6.85546875" style="15" customWidth="1"/>
    <col min="7" max="7" width="60.140625" style="15" customWidth="1"/>
    <col min="8" max="8" width="30.5703125" style="15" customWidth="1"/>
    <col min="9" max="9" width="9.140625" style="15" hidden="1" customWidth="1"/>
    <col min="10" max="14" width="9.140625" style="15"/>
    <col min="15" max="15" width="12" style="15" bestFit="1" customWidth="1"/>
    <col min="16" max="16384" width="9.140625" style="15"/>
  </cols>
  <sheetData>
    <row r="1" spans="1:9" ht="15.95" customHeight="1" x14ac:dyDescent="0.25">
      <c r="A1" s="46" t="s">
        <v>0</v>
      </c>
      <c r="B1" s="46" t="s">
        <v>6</v>
      </c>
      <c r="C1" s="46" t="s">
        <v>1</v>
      </c>
      <c r="D1" s="46" t="s">
        <v>2</v>
      </c>
      <c r="E1" s="46" t="s">
        <v>3</v>
      </c>
      <c r="F1" s="46" t="s">
        <v>4</v>
      </c>
      <c r="G1" s="46" t="s">
        <v>5</v>
      </c>
      <c r="H1" s="46" t="s">
        <v>36</v>
      </c>
      <c r="I1" s="18"/>
    </row>
    <row r="2" spans="1:9" ht="15.95" customHeight="1" x14ac:dyDescent="0.25">
      <c r="A2" s="58" t="s">
        <v>43</v>
      </c>
      <c r="B2" s="58">
        <v>1001</v>
      </c>
      <c r="C2" s="58" t="s">
        <v>59</v>
      </c>
      <c r="D2" s="59">
        <v>2</v>
      </c>
      <c r="E2" s="59">
        <v>1</v>
      </c>
      <c r="F2" s="59">
        <v>0</v>
      </c>
      <c r="G2" s="58"/>
      <c r="H2" s="43" t="str">
        <f>_xlfn.IFNA(VLOOKUP(B2,Sales!A$10:B$2028, 2,FALSE),"")</f>
        <v/>
      </c>
    </row>
    <row r="3" spans="1:9" ht="15.95" customHeight="1" x14ac:dyDescent="0.25">
      <c r="A3" s="58" t="s">
        <v>43</v>
      </c>
      <c r="B3" s="58">
        <v>1002</v>
      </c>
      <c r="C3" s="58" t="s">
        <v>60</v>
      </c>
      <c r="D3" s="59">
        <v>5</v>
      </c>
      <c r="E3" s="59">
        <v>3</v>
      </c>
      <c r="F3" s="59">
        <v>1</v>
      </c>
      <c r="G3" s="58"/>
      <c r="H3" s="43" t="str">
        <f>_xlfn.IFNA(VLOOKUP(B3,Sales!A$10:B$2028, 2,FALSE),"")</f>
        <v/>
      </c>
    </row>
    <row r="4" spans="1:9" ht="15.95" customHeight="1" x14ac:dyDescent="0.25">
      <c r="A4" s="58" t="s">
        <v>43</v>
      </c>
      <c r="B4" s="58">
        <v>1003</v>
      </c>
      <c r="C4" s="58" t="s">
        <v>60</v>
      </c>
      <c r="D4" s="59">
        <v>6</v>
      </c>
      <c r="E4" s="59">
        <v>4</v>
      </c>
      <c r="F4" s="59">
        <v>2</v>
      </c>
      <c r="G4" s="58" t="s">
        <v>61</v>
      </c>
      <c r="H4" s="43" t="str">
        <f>_xlfn.IFNA(VLOOKUP(B4,Sales!A$10:B$2028, 2,FALSE),"")</f>
        <v/>
      </c>
    </row>
    <row r="5" spans="1:9" ht="15.95" customHeight="1" x14ac:dyDescent="0.25">
      <c r="A5" s="58" t="s">
        <v>43</v>
      </c>
      <c r="B5" s="58">
        <v>1004</v>
      </c>
      <c r="C5" s="58" t="s">
        <v>62</v>
      </c>
      <c r="D5" s="59">
        <v>3</v>
      </c>
      <c r="E5" s="59">
        <v>2</v>
      </c>
      <c r="F5" s="59">
        <v>1</v>
      </c>
      <c r="G5" s="58"/>
      <c r="H5" s="43" t="str">
        <f>_xlfn.IFNA(VLOOKUP(B5,Sales!A$10:B$2028, 2,FALSE),"")</f>
        <v/>
      </c>
    </row>
    <row r="6" spans="1:9" ht="15.95" customHeight="1" x14ac:dyDescent="0.25">
      <c r="A6" s="58" t="s">
        <v>43</v>
      </c>
      <c r="B6" s="58">
        <v>1005</v>
      </c>
      <c r="C6" s="58" t="s">
        <v>63</v>
      </c>
      <c r="D6" s="59">
        <v>3</v>
      </c>
      <c r="E6" s="59">
        <v>2</v>
      </c>
      <c r="F6" s="59">
        <v>1</v>
      </c>
      <c r="G6" s="58" t="s">
        <v>47</v>
      </c>
      <c r="H6" s="43" t="str">
        <f>_xlfn.IFNA(VLOOKUP(B6,Sales!A$10:B$2028, 2,FALSE),"")</f>
        <v/>
      </c>
    </row>
    <row r="7" spans="1:9" ht="15.95" customHeight="1" x14ac:dyDescent="0.25">
      <c r="A7" s="58" t="s">
        <v>43</v>
      </c>
      <c r="B7" s="58">
        <v>1006</v>
      </c>
      <c r="C7" s="58" t="s">
        <v>64</v>
      </c>
      <c r="D7" s="59">
        <v>10</v>
      </c>
      <c r="E7" s="59">
        <v>6</v>
      </c>
      <c r="F7" s="59">
        <v>4</v>
      </c>
      <c r="G7" s="58"/>
      <c r="H7" s="43" t="str">
        <f>_xlfn.IFNA(VLOOKUP(B7,Sales!A$10:B$2028, 2,FALSE),"")</f>
        <v/>
      </c>
    </row>
    <row r="8" spans="1:9" ht="15.95" customHeight="1" x14ac:dyDescent="0.25">
      <c r="A8" s="58" t="s">
        <v>43</v>
      </c>
      <c r="B8" s="58">
        <v>1007</v>
      </c>
      <c r="C8" s="58" t="s">
        <v>48</v>
      </c>
      <c r="D8" s="59">
        <v>8</v>
      </c>
      <c r="E8" s="59">
        <v>5</v>
      </c>
      <c r="F8" s="59">
        <v>3</v>
      </c>
      <c r="G8" s="58" t="s">
        <v>65</v>
      </c>
      <c r="H8" s="43" t="str">
        <f>_xlfn.IFNA(VLOOKUP(B8,Sales!A$10:B$2028, 2,FALSE),"")</f>
        <v/>
      </c>
    </row>
    <row r="9" spans="1:9" ht="15.95" customHeight="1" x14ac:dyDescent="0.25">
      <c r="A9" s="58" t="s">
        <v>43</v>
      </c>
      <c r="B9" s="58">
        <v>1008</v>
      </c>
      <c r="C9" s="58" t="s">
        <v>66</v>
      </c>
      <c r="D9" s="59">
        <v>15</v>
      </c>
      <c r="E9" s="59">
        <v>12</v>
      </c>
      <c r="F9" s="59">
        <v>10</v>
      </c>
      <c r="G9" s="58"/>
      <c r="H9" s="43" t="str">
        <f>_xlfn.IFNA(VLOOKUP(B9,Sales!A$10:B$2028, 2,FALSE),"")</f>
        <v/>
      </c>
    </row>
    <row r="10" spans="1:9" ht="15.95" customHeight="1" x14ac:dyDescent="0.25">
      <c r="A10" s="58" t="s">
        <v>43</v>
      </c>
      <c r="B10" s="58">
        <v>1009</v>
      </c>
      <c r="C10" s="58" t="s">
        <v>49</v>
      </c>
      <c r="D10" s="59">
        <v>15</v>
      </c>
      <c r="E10" s="59">
        <v>12</v>
      </c>
      <c r="F10" s="59">
        <v>10</v>
      </c>
      <c r="G10" s="58"/>
      <c r="H10" s="43" t="str">
        <f>_xlfn.IFNA(VLOOKUP(B10,Sales!A$10:B$2028, 2,FALSE),"")</f>
        <v/>
      </c>
    </row>
    <row r="11" spans="1:9" ht="15.95" customHeight="1" x14ac:dyDescent="0.25">
      <c r="A11" s="58" t="s">
        <v>43</v>
      </c>
      <c r="B11" s="58">
        <v>1010</v>
      </c>
      <c r="C11" s="58" t="s">
        <v>52</v>
      </c>
      <c r="D11" s="59">
        <v>15</v>
      </c>
      <c r="E11" s="59">
        <v>12</v>
      </c>
      <c r="F11" s="59">
        <v>10</v>
      </c>
      <c r="G11" s="58"/>
      <c r="H11" s="43" t="str">
        <f>_xlfn.IFNA(VLOOKUP(B11,Sales!A$10:B$2028, 2,FALSE),"")</f>
        <v/>
      </c>
    </row>
    <row r="12" spans="1:9" ht="15.95" customHeight="1" x14ac:dyDescent="0.25">
      <c r="A12" s="58" t="s">
        <v>43</v>
      </c>
      <c r="B12" s="58">
        <v>1011</v>
      </c>
      <c r="C12" s="58" t="s">
        <v>67</v>
      </c>
      <c r="D12" s="59">
        <v>20</v>
      </c>
      <c r="E12" s="59">
        <v>15</v>
      </c>
      <c r="F12" s="59">
        <v>10</v>
      </c>
      <c r="G12" s="58"/>
      <c r="H12" s="43" t="str">
        <f>_xlfn.IFNA(VLOOKUP(B12,Sales!A$10:B$2028, 2,FALSE),"")</f>
        <v/>
      </c>
    </row>
    <row r="13" spans="1:9" ht="15.95" customHeight="1" x14ac:dyDescent="0.25">
      <c r="A13" s="58" t="s">
        <v>43</v>
      </c>
      <c r="B13" s="58">
        <v>1012</v>
      </c>
      <c r="C13" s="58" t="s">
        <v>68</v>
      </c>
      <c r="D13" s="59">
        <v>10</v>
      </c>
      <c r="E13" s="59">
        <v>6</v>
      </c>
      <c r="F13" s="59">
        <v>4</v>
      </c>
      <c r="G13" s="58"/>
      <c r="H13" s="43" t="str">
        <f>_xlfn.IFNA(VLOOKUP(B13,Sales!A$10:B$2028, 2,FALSE),"")</f>
        <v/>
      </c>
    </row>
    <row r="14" spans="1:9" ht="15.95" customHeight="1" x14ac:dyDescent="0.25">
      <c r="A14" s="58" t="s">
        <v>43</v>
      </c>
      <c r="B14" s="58">
        <v>1013</v>
      </c>
      <c r="C14" s="58" t="s">
        <v>69</v>
      </c>
      <c r="D14" s="59">
        <v>6</v>
      </c>
      <c r="E14" s="59">
        <v>4</v>
      </c>
      <c r="F14" s="59">
        <v>2</v>
      </c>
      <c r="G14" s="58" t="s">
        <v>51</v>
      </c>
      <c r="H14" s="43" t="str">
        <f>_xlfn.IFNA(VLOOKUP(B14,Sales!A$10:B$2028, 2,FALSE),"")</f>
        <v/>
      </c>
    </row>
    <row r="15" spans="1:9" ht="15.95" customHeight="1" x14ac:dyDescent="0.25">
      <c r="A15" s="58" t="s">
        <v>43</v>
      </c>
      <c r="B15" s="58">
        <v>1014</v>
      </c>
      <c r="C15" s="58" t="s">
        <v>70</v>
      </c>
      <c r="D15" s="59">
        <v>4</v>
      </c>
      <c r="E15" s="59">
        <v>2</v>
      </c>
      <c r="F15" s="59">
        <v>1</v>
      </c>
      <c r="G15" s="58"/>
      <c r="H15" s="43" t="str">
        <f>_xlfn.IFNA(VLOOKUP(B15,Sales!A$10:B$2028, 2,FALSE),"")</f>
        <v/>
      </c>
    </row>
    <row r="16" spans="1:9" ht="15.95" customHeight="1" x14ac:dyDescent="0.25">
      <c r="A16" s="58" t="s">
        <v>43</v>
      </c>
      <c r="B16" s="58">
        <v>1015</v>
      </c>
      <c r="C16" s="58" t="s">
        <v>71</v>
      </c>
      <c r="D16" s="59">
        <v>4</v>
      </c>
      <c r="E16" s="59">
        <v>2</v>
      </c>
      <c r="F16" s="59">
        <v>1</v>
      </c>
      <c r="G16" s="58"/>
      <c r="H16" s="43" t="str">
        <f>_xlfn.IFNA(VLOOKUP(B16,Sales!A$10:B$2028, 2,FALSE),"")</f>
        <v/>
      </c>
    </row>
    <row r="17" spans="1:8" ht="15.95" customHeight="1" x14ac:dyDescent="0.25">
      <c r="A17" s="58" t="s">
        <v>43</v>
      </c>
      <c r="B17" s="58">
        <v>1016</v>
      </c>
      <c r="C17" s="58" t="s">
        <v>44</v>
      </c>
      <c r="D17" s="59">
        <v>2</v>
      </c>
      <c r="E17" s="59">
        <v>1</v>
      </c>
      <c r="F17" s="59">
        <v>0</v>
      </c>
      <c r="G17" s="58"/>
      <c r="H17" s="43" t="str">
        <f>_xlfn.IFNA(VLOOKUP(B17,Sales!A$10:B$2028, 2,FALSE),"")</f>
        <v/>
      </c>
    </row>
    <row r="18" spans="1:8" ht="15.95" customHeight="1" x14ac:dyDescent="0.25">
      <c r="A18" s="58" t="s">
        <v>43</v>
      </c>
      <c r="B18" s="58">
        <v>1017</v>
      </c>
      <c r="C18" s="58" t="s">
        <v>44</v>
      </c>
      <c r="D18" s="59">
        <v>2</v>
      </c>
      <c r="E18" s="59">
        <v>1</v>
      </c>
      <c r="F18" s="59">
        <v>0</v>
      </c>
      <c r="G18" s="58"/>
      <c r="H18" s="43" t="str">
        <f>_xlfn.IFNA(VLOOKUP(B18,Sales!A$10:B$2028, 2,FALSE),"")</f>
        <v/>
      </c>
    </row>
    <row r="19" spans="1:8" ht="15.95" customHeight="1" x14ac:dyDescent="0.25">
      <c r="A19" s="58" t="s">
        <v>43</v>
      </c>
      <c r="B19" s="58">
        <v>1018</v>
      </c>
      <c r="C19" s="58" t="s">
        <v>44</v>
      </c>
      <c r="D19" s="59">
        <v>2</v>
      </c>
      <c r="E19" s="59">
        <v>1</v>
      </c>
      <c r="F19" s="59">
        <v>0</v>
      </c>
      <c r="G19" s="58"/>
      <c r="H19" s="43" t="str">
        <f>_xlfn.IFNA(VLOOKUP(B19,Sales!A$10:B$2028, 2,FALSE),"")</f>
        <v/>
      </c>
    </row>
    <row r="20" spans="1:8" ht="15.95" customHeight="1" x14ac:dyDescent="0.25">
      <c r="A20" s="58" t="s">
        <v>43</v>
      </c>
      <c r="B20" s="58">
        <v>1019</v>
      </c>
      <c r="C20" s="58" t="s">
        <v>50</v>
      </c>
      <c r="D20" s="59">
        <v>6</v>
      </c>
      <c r="E20" s="59">
        <v>4</v>
      </c>
      <c r="F20" s="59">
        <v>2</v>
      </c>
      <c r="G20" s="58"/>
      <c r="H20" s="43" t="str">
        <f>_xlfn.IFNA(VLOOKUP(B20,Sales!A$10:B$2028, 2,FALSE),"")</f>
        <v/>
      </c>
    </row>
    <row r="21" spans="1:8" ht="15.95" customHeight="1" x14ac:dyDescent="0.25">
      <c r="A21" s="58" t="s">
        <v>43</v>
      </c>
      <c r="B21" s="58">
        <v>1020</v>
      </c>
      <c r="C21" s="58" t="s">
        <v>72</v>
      </c>
      <c r="D21" s="59">
        <v>3</v>
      </c>
      <c r="E21" s="59">
        <v>2</v>
      </c>
      <c r="F21" s="59">
        <v>1</v>
      </c>
      <c r="G21" s="58"/>
      <c r="H21" s="43" t="str">
        <f>_xlfn.IFNA(VLOOKUP(B21,Sales!A$10:B$2028, 2,FALSE),"")</f>
        <v/>
      </c>
    </row>
    <row r="22" spans="1:8" ht="15.95" customHeight="1" x14ac:dyDescent="0.25">
      <c r="A22" s="58" t="s">
        <v>43</v>
      </c>
      <c r="B22" s="58">
        <v>1021</v>
      </c>
      <c r="C22" s="58" t="s">
        <v>73</v>
      </c>
      <c r="D22" s="59">
        <v>5</v>
      </c>
      <c r="E22" s="59">
        <v>3</v>
      </c>
      <c r="F22" s="59">
        <v>1</v>
      </c>
      <c r="G22" s="58"/>
      <c r="H22" s="43" t="str">
        <f>_xlfn.IFNA(VLOOKUP(B22,Sales!A$10:B$2028, 2,FALSE),"")</f>
        <v/>
      </c>
    </row>
    <row r="23" spans="1:8" ht="15.95" customHeight="1" x14ac:dyDescent="0.25">
      <c r="A23" s="58" t="s">
        <v>43</v>
      </c>
      <c r="B23" s="58">
        <v>1022</v>
      </c>
      <c r="C23" s="58" t="s">
        <v>74</v>
      </c>
      <c r="D23" s="59">
        <v>4</v>
      </c>
      <c r="E23" s="59">
        <v>2</v>
      </c>
      <c r="F23" s="59">
        <v>1</v>
      </c>
      <c r="G23" s="58"/>
      <c r="H23" s="43" t="str">
        <f>_xlfn.IFNA(VLOOKUP(B23,Sales!A$10:B$2028, 2,FALSE),"")</f>
        <v/>
      </c>
    </row>
    <row r="24" spans="1:8" ht="15.95" customHeight="1" x14ac:dyDescent="0.25">
      <c r="A24" s="58" t="s">
        <v>43</v>
      </c>
      <c r="B24" s="58">
        <v>1023</v>
      </c>
      <c r="C24" s="58" t="s">
        <v>75</v>
      </c>
      <c r="D24" s="59">
        <v>8</v>
      </c>
      <c r="E24" s="59">
        <v>6</v>
      </c>
      <c r="F24" s="59">
        <v>4</v>
      </c>
      <c r="G24" s="58"/>
      <c r="H24" s="43" t="str">
        <f>_xlfn.IFNA(VLOOKUP(B24,Sales!A$10:B$2028, 2,FALSE),"")</f>
        <v/>
      </c>
    </row>
    <row r="25" spans="1:8" ht="15.95" customHeight="1" x14ac:dyDescent="0.25">
      <c r="A25" s="58" t="s">
        <v>43</v>
      </c>
      <c r="B25" s="58">
        <v>1024</v>
      </c>
      <c r="C25" s="58" t="s">
        <v>76</v>
      </c>
      <c r="D25" s="58">
        <v>2</v>
      </c>
      <c r="E25" s="58">
        <v>1</v>
      </c>
      <c r="F25" s="58">
        <v>0</v>
      </c>
      <c r="G25" s="58"/>
      <c r="H25" s="43" t="str">
        <f>_xlfn.IFNA(VLOOKUP(B25,Sales!A$10:B$2028, 2,FALSE),"")</f>
        <v/>
      </c>
    </row>
    <row r="26" spans="1:8" ht="15.95" customHeight="1" x14ac:dyDescent="0.25">
      <c r="A26" s="58" t="s">
        <v>43</v>
      </c>
      <c r="B26" s="58">
        <v>1025</v>
      </c>
      <c r="C26" s="58" t="s">
        <v>77</v>
      </c>
      <c r="D26" s="58">
        <v>8</v>
      </c>
      <c r="E26" s="58">
        <v>5</v>
      </c>
      <c r="F26" s="58">
        <v>3</v>
      </c>
      <c r="G26" s="58"/>
      <c r="H26" s="43" t="str">
        <f>_xlfn.IFNA(VLOOKUP(B26,Sales!A$10:B$2028, 2,FALSE),"")</f>
        <v/>
      </c>
    </row>
    <row r="27" spans="1:8" ht="15.95" customHeight="1" x14ac:dyDescent="0.25">
      <c r="A27" s="58" t="s">
        <v>43</v>
      </c>
      <c r="B27" s="58">
        <v>1026</v>
      </c>
      <c r="C27" s="58" t="s">
        <v>78</v>
      </c>
      <c r="D27" s="58">
        <v>15</v>
      </c>
      <c r="E27" s="58">
        <v>12</v>
      </c>
      <c r="F27" s="58">
        <v>10</v>
      </c>
      <c r="G27" s="58" t="s">
        <v>79</v>
      </c>
      <c r="H27" s="43" t="str">
        <f>_xlfn.IFNA(VLOOKUP(B27,Sales!A$10:B$2028, 2,FALSE),"")</f>
        <v/>
      </c>
    </row>
    <row r="28" spans="1:8" ht="15.95" customHeight="1" x14ac:dyDescent="0.25">
      <c r="A28" s="58" t="s">
        <v>43</v>
      </c>
      <c r="B28" s="58">
        <v>1027</v>
      </c>
      <c r="C28" s="58" t="s">
        <v>80</v>
      </c>
      <c r="D28" s="58">
        <v>25</v>
      </c>
      <c r="E28" s="58">
        <v>20</v>
      </c>
      <c r="F28" s="58">
        <v>15</v>
      </c>
      <c r="G28" s="58" t="s">
        <v>81</v>
      </c>
      <c r="H28" s="43" t="str">
        <f>_xlfn.IFNA(VLOOKUP(B28,Sales!A$10:B$2028, 2,FALSE),"")</f>
        <v/>
      </c>
    </row>
    <row r="29" spans="1:8" ht="15.95" customHeight="1" x14ac:dyDescent="0.25">
      <c r="A29" s="58" t="s">
        <v>43</v>
      </c>
      <c r="B29" s="58">
        <v>1028</v>
      </c>
      <c r="C29" s="58" t="s">
        <v>82</v>
      </c>
      <c r="D29" s="58">
        <v>15</v>
      </c>
      <c r="E29" s="58">
        <v>12</v>
      </c>
      <c r="F29" s="58">
        <v>10</v>
      </c>
      <c r="G29" s="58" t="s">
        <v>83</v>
      </c>
      <c r="H29" s="43" t="str">
        <f>_xlfn.IFNA(VLOOKUP(B29,Sales!A$10:B$2028, 2,FALSE),"")</f>
        <v/>
      </c>
    </row>
    <row r="30" spans="1:8" ht="15.95" customHeight="1" x14ac:dyDescent="0.25">
      <c r="A30" s="58" t="s">
        <v>43</v>
      </c>
      <c r="B30" s="58">
        <v>1029</v>
      </c>
      <c r="C30" s="58" t="s">
        <v>82</v>
      </c>
      <c r="D30" s="58">
        <v>10</v>
      </c>
      <c r="E30" s="58">
        <v>8</v>
      </c>
      <c r="F30" s="58">
        <v>5</v>
      </c>
      <c r="G30" s="58" t="s">
        <v>84</v>
      </c>
      <c r="H30" s="43" t="str">
        <f>_xlfn.IFNA(VLOOKUP(B30,Sales!A$10:B$2028, 2,FALSE),"")</f>
        <v/>
      </c>
    </row>
    <row r="31" spans="1:8" ht="15.95" customHeight="1" x14ac:dyDescent="0.25">
      <c r="A31" s="58" t="s">
        <v>43</v>
      </c>
      <c r="B31" s="58">
        <v>1030</v>
      </c>
      <c r="C31" s="58" t="s">
        <v>85</v>
      </c>
      <c r="D31" s="58">
        <v>25</v>
      </c>
      <c r="E31" s="58">
        <v>18</v>
      </c>
      <c r="F31" s="58">
        <v>12</v>
      </c>
      <c r="G31" s="58" t="s">
        <v>86</v>
      </c>
      <c r="H31" s="43" t="str">
        <f>_xlfn.IFNA(VLOOKUP(B31,Sales!A$10:B$2028, 2,FALSE),"")</f>
        <v/>
      </c>
    </row>
    <row r="32" spans="1:8" ht="15.95" customHeight="1" x14ac:dyDescent="0.25">
      <c r="A32" s="58" t="s">
        <v>43</v>
      </c>
      <c r="B32" s="58">
        <v>1031</v>
      </c>
      <c r="C32" s="58" t="s">
        <v>87</v>
      </c>
      <c r="D32" s="58">
        <v>8</v>
      </c>
      <c r="E32" s="58">
        <v>6</v>
      </c>
      <c r="F32" s="58">
        <v>5</v>
      </c>
      <c r="G32" s="58"/>
      <c r="H32" s="43" t="str">
        <f>_xlfn.IFNA(VLOOKUP(B32,Sales!A$10:B$2028, 2,FALSE),"")</f>
        <v/>
      </c>
    </row>
    <row r="33" spans="1:8" ht="15.95" customHeight="1" x14ac:dyDescent="0.25">
      <c r="A33" s="58" t="s">
        <v>43</v>
      </c>
      <c r="B33" s="58">
        <v>1032</v>
      </c>
      <c r="C33" s="58" t="s">
        <v>88</v>
      </c>
      <c r="D33" s="58">
        <v>8</v>
      </c>
      <c r="E33" s="58">
        <v>6</v>
      </c>
      <c r="F33" s="58">
        <v>5</v>
      </c>
      <c r="G33" s="58" t="s">
        <v>89</v>
      </c>
      <c r="H33" s="43" t="str">
        <f>_xlfn.IFNA(VLOOKUP(B33,Sales!A$10:B$2028, 2,FALSE),"")</f>
        <v/>
      </c>
    </row>
    <row r="34" spans="1:8" ht="15.95" customHeight="1" x14ac:dyDescent="0.25">
      <c r="A34" s="58" t="s">
        <v>43</v>
      </c>
      <c r="B34" s="58">
        <v>1033</v>
      </c>
      <c r="C34" s="58" t="s">
        <v>90</v>
      </c>
      <c r="D34" s="58">
        <v>8</v>
      </c>
      <c r="E34" s="58">
        <v>6</v>
      </c>
      <c r="F34" s="58">
        <v>5</v>
      </c>
      <c r="G34" s="58"/>
      <c r="H34" s="43" t="str">
        <f>_xlfn.IFNA(VLOOKUP(B34,Sales!A$10:B$2028, 2,FALSE),"")</f>
        <v/>
      </c>
    </row>
    <row r="35" spans="1:8" ht="15.95" customHeight="1" x14ac:dyDescent="0.25">
      <c r="A35" s="58" t="s">
        <v>43</v>
      </c>
      <c r="B35" s="58">
        <v>1034</v>
      </c>
      <c r="C35" s="58" t="s">
        <v>53</v>
      </c>
      <c r="D35" s="58">
        <v>6</v>
      </c>
      <c r="E35" s="58">
        <v>5</v>
      </c>
      <c r="F35" s="58">
        <v>4</v>
      </c>
      <c r="G35" s="58"/>
      <c r="H35" s="43" t="str">
        <f>_xlfn.IFNA(VLOOKUP(B35,Sales!A$10:B$2028, 2,FALSE),"")</f>
        <v/>
      </c>
    </row>
    <row r="36" spans="1:8" ht="15.95" customHeight="1" x14ac:dyDescent="0.25">
      <c r="A36" s="58" t="s">
        <v>43</v>
      </c>
      <c r="B36" s="58">
        <v>1035</v>
      </c>
      <c r="C36" s="58" t="s">
        <v>91</v>
      </c>
      <c r="D36" s="58">
        <v>8</v>
      </c>
      <c r="E36" s="58">
        <v>5</v>
      </c>
      <c r="F36" s="58">
        <v>3</v>
      </c>
      <c r="G36" s="58"/>
      <c r="H36" s="43" t="str">
        <f>_xlfn.IFNA(VLOOKUP(B36,Sales!A$10:B$2028, 2,FALSE),"")</f>
        <v/>
      </c>
    </row>
    <row r="37" spans="1:8" ht="15.95" customHeight="1" x14ac:dyDescent="0.25">
      <c r="A37" s="58" t="s">
        <v>43</v>
      </c>
      <c r="B37" s="58">
        <v>1036</v>
      </c>
      <c r="C37" s="58" t="s">
        <v>92</v>
      </c>
      <c r="D37" s="58">
        <v>15</v>
      </c>
      <c r="E37" s="58">
        <v>12</v>
      </c>
      <c r="F37" s="58">
        <v>10</v>
      </c>
      <c r="G37" s="58" t="s">
        <v>46</v>
      </c>
      <c r="H37" s="43" t="str">
        <f>_xlfn.IFNA(VLOOKUP(B37,Sales!A$10:B$2028, 2,FALSE),"")</f>
        <v/>
      </c>
    </row>
    <row r="38" spans="1:8" ht="15.95" customHeight="1" x14ac:dyDescent="0.25">
      <c r="A38" s="58" t="s">
        <v>43</v>
      </c>
      <c r="B38" s="58">
        <v>1037</v>
      </c>
      <c r="C38" s="58" t="s">
        <v>93</v>
      </c>
      <c r="D38" s="58">
        <v>35</v>
      </c>
      <c r="E38" s="58">
        <v>30</v>
      </c>
      <c r="F38" s="58">
        <v>25</v>
      </c>
      <c r="G38" s="58"/>
      <c r="H38" s="43" t="str">
        <f>_xlfn.IFNA(VLOOKUP(B38,Sales!A$10:B$2028, 2,FALSE),"")</f>
        <v/>
      </c>
    </row>
    <row r="39" spans="1:8" ht="15.95" customHeight="1" x14ac:dyDescent="0.25">
      <c r="A39" s="58" t="s">
        <v>43</v>
      </c>
      <c r="B39" s="58">
        <v>1038</v>
      </c>
      <c r="C39" s="58" t="s">
        <v>94</v>
      </c>
      <c r="D39" s="58">
        <v>40</v>
      </c>
      <c r="E39" s="58">
        <v>35</v>
      </c>
      <c r="F39" s="58">
        <v>30</v>
      </c>
      <c r="G39" s="58"/>
      <c r="H39" s="43" t="str">
        <f>_xlfn.IFNA(VLOOKUP(B39,Sales!A$10:B$2028, 2,FALSE),"")</f>
        <v/>
      </c>
    </row>
    <row r="40" spans="1:8" ht="15.95" customHeight="1" x14ac:dyDescent="0.25">
      <c r="A40" s="58" t="s">
        <v>43</v>
      </c>
      <c r="B40" s="58">
        <v>1039</v>
      </c>
      <c r="C40" s="58" t="s">
        <v>95</v>
      </c>
      <c r="D40" s="58">
        <v>10</v>
      </c>
      <c r="E40" s="58">
        <v>8</v>
      </c>
      <c r="F40" s="58">
        <v>5</v>
      </c>
      <c r="G40" s="58"/>
      <c r="H40" s="43" t="str">
        <f>_xlfn.IFNA(VLOOKUP(B40,Sales!A$10:B$2028, 2,FALSE),"")</f>
        <v/>
      </c>
    </row>
    <row r="41" spans="1:8" ht="15.95" customHeight="1" x14ac:dyDescent="0.25">
      <c r="A41" s="58" t="s">
        <v>43</v>
      </c>
      <c r="B41" s="58">
        <v>1040</v>
      </c>
      <c r="C41" s="58" t="s">
        <v>96</v>
      </c>
      <c r="D41" s="58">
        <v>18</v>
      </c>
      <c r="E41" s="58">
        <v>12</v>
      </c>
      <c r="F41" s="58">
        <v>8</v>
      </c>
      <c r="G41" s="58"/>
      <c r="H41" s="43" t="str">
        <f>_xlfn.IFNA(VLOOKUP(B41,Sales!A$10:B$2028, 2,FALSE),"")</f>
        <v/>
      </c>
    </row>
    <row r="42" spans="1:8" ht="15.95" customHeight="1" x14ac:dyDescent="0.25">
      <c r="A42" s="58" t="s">
        <v>43</v>
      </c>
      <c r="B42" s="58">
        <v>1041</v>
      </c>
      <c r="C42" s="58" t="s">
        <v>85</v>
      </c>
      <c r="D42" s="58">
        <v>15</v>
      </c>
      <c r="E42" s="58">
        <v>10</v>
      </c>
      <c r="F42" s="58">
        <v>5</v>
      </c>
      <c r="G42" s="58"/>
      <c r="H42" s="43" t="str">
        <f>_xlfn.IFNA(VLOOKUP(B42,Sales!A$10:B$2028, 2,FALSE),"")</f>
        <v/>
      </c>
    </row>
    <row r="43" spans="1:8" ht="15.95" customHeight="1" x14ac:dyDescent="0.25">
      <c r="A43" s="58" t="s">
        <v>43</v>
      </c>
      <c r="B43" s="58">
        <v>1042</v>
      </c>
      <c r="C43" s="58" t="s">
        <v>97</v>
      </c>
      <c r="D43" s="58">
        <v>10</v>
      </c>
      <c r="E43" s="58">
        <v>8</v>
      </c>
      <c r="F43" s="58">
        <v>5</v>
      </c>
      <c r="G43" s="58"/>
      <c r="H43" s="43" t="str">
        <f>_xlfn.IFNA(VLOOKUP(B43,Sales!A$10:B$2028, 2,FALSE),"")</f>
        <v/>
      </c>
    </row>
    <row r="44" spans="1:8" ht="15.95" customHeight="1" x14ac:dyDescent="0.25">
      <c r="A44" s="58" t="s">
        <v>43</v>
      </c>
      <c r="B44" s="58">
        <v>1043</v>
      </c>
      <c r="C44" s="58" t="s">
        <v>98</v>
      </c>
      <c r="D44" s="58">
        <v>10</v>
      </c>
      <c r="E44" s="58">
        <v>8</v>
      </c>
      <c r="F44" s="58">
        <v>5</v>
      </c>
      <c r="G44" s="58"/>
      <c r="H44" s="43" t="str">
        <f>_xlfn.IFNA(VLOOKUP(B44,Sales!A$10:B$2028, 2,FALSE),"")</f>
        <v/>
      </c>
    </row>
    <row r="45" spans="1:8" ht="15.95" customHeight="1" x14ac:dyDescent="0.25">
      <c r="A45" s="58" t="s">
        <v>43</v>
      </c>
      <c r="B45" s="58">
        <v>1044</v>
      </c>
      <c r="C45" s="58" t="s">
        <v>99</v>
      </c>
      <c r="D45" s="58">
        <v>8</v>
      </c>
      <c r="E45" s="58">
        <v>6</v>
      </c>
      <c r="F45" s="58">
        <v>4</v>
      </c>
      <c r="G45" s="58"/>
      <c r="H45" s="43" t="str">
        <f>_xlfn.IFNA(VLOOKUP(B45,Sales!A$10:B$2028, 2,FALSE),"")</f>
        <v/>
      </c>
    </row>
    <row r="46" spans="1:8" ht="15.95" customHeight="1" x14ac:dyDescent="0.25">
      <c r="A46" s="58" t="s">
        <v>43</v>
      </c>
      <c r="B46" s="58">
        <v>1045</v>
      </c>
      <c r="C46" s="58" t="s">
        <v>100</v>
      </c>
      <c r="D46" s="58">
        <v>12</v>
      </c>
      <c r="E46" s="58">
        <v>8</v>
      </c>
      <c r="F46" s="58">
        <v>5</v>
      </c>
      <c r="G46" s="58"/>
      <c r="H46" s="43" t="str">
        <f>_xlfn.IFNA(VLOOKUP(B46,Sales!A$10:B$2028, 2,FALSE),"")</f>
        <v/>
      </c>
    </row>
    <row r="47" spans="1:8" ht="15.95" customHeight="1" x14ac:dyDescent="0.25">
      <c r="A47" s="58" t="s">
        <v>43</v>
      </c>
      <c r="B47" s="58">
        <v>1046</v>
      </c>
      <c r="C47" s="58" t="s">
        <v>101</v>
      </c>
      <c r="D47" s="58">
        <v>40</v>
      </c>
      <c r="E47" s="58">
        <v>35</v>
      </c>
      <c r="F47" s="58">
        <v>30</v>
      </c>
      <c r="G47" s="58"/>
      <c r="H47" s="43" t="str">
        <f>_xlfn.IFNA(VLOOKUP(B47,Sales!A$10:B$2028, 2,FALSE),"")</f>
        <v/>
      </c>
    </row>
    <row r="48" spans="1:8" ht="15.95" customHeight="1" x14ac:dyDescent="0.25">
      <c r="A48" s="58" t="s">
        <v>43</v>
      </c>
      <c r="B48" s="58">
        <v>1047</v>
      </c>
      <c r="C48" s="58" t="s">
        <v>102</v>
      </c>
      <c r="D48" s="58">
        <v>10</v>
      </c>
      <c r="E48" s="58">
        <v>8</v>
      </c>
      <c r="F48" s="58">
        <v>5</v>
      </c>
      <c r="G48" s="58"/>
      <c r="H48" s="43" t="str">
        <f>_xlfn.IFNA(VLOOKUP(B48,Sales!A$10:B$2028, 2,FALSE),"")</f>
        <v/>
      </c>
    </row>
    <row r="49" spans="1:8" ht="15.95" customHeight="1" x14ac:dyDescent="0.25">
      <c r="A49" s="58" t="s">
        <v>43</v>
      </c>
      <c r="B49" s="58">
        <v>1048</v>
      </c>
      <c r="C49" s="58" t="s">
        <v>103</v>
      </c>
      <c r="D49" s="58">
        <v>5</v>
      </c>
      <c r="E49" s="58">
        <v>3</v>
      </c>
      <c r="F49" s="58">
        <v>1</v>
      </c>
      <c r="G49" s="58"/>
      <c r="H49" s="43" t="str">
        <f>_xlfn.IFNA(VLOOKUP(B49,Sales!A$10:B$2028, 2,FALSE),"")</f>
        <v/>
      </c>
    </row>
    <row r="50" spans="1:8" ht="15.95" customHeight="1" x14ac:dyDescent="0.25">
      <c r="A50" s="58" t="s">
        <v>43</v>
      </c>
      <c r="B50" s="58">
        <v>1049</v>
      </c>
      <c r="C50" s="58" t="s">
        <v>104</v>
      </c>
      <c r="D50" s="58">
        <v>12</v>
      </c>
      <c r="E50" s="58">
        <v>8</v>
      </c>
      <c r="F50" s="58">
        <v>5</v>
      </c>
      <c r="G50" s="58"/>
      <c r="H50" s="43" t="str">
        <f>_xlfn.IFNA(VLOOKUP(B50,Sales!A$10:B$2028, 2,FALSE),"")</f>
        <v/>
      </c>
    </row>
    <row r="51" spans="1:8" ht="15.95" customHeight="1" x14ac:dyDescent="0.25">
      <c r="A51" s="58" t="s">
        <v>43</v>
      </c>
      <c r="B51" s="58">
        <v>1050</v>
      </c>
      <c r="C51" s="58" t="s">
        <v>105</v>
      </c>
      <c r="D51" s="58">
        <v>35</v>
      </c>
      <c r="E51" s="58">
        <v>25</v>
      </c>
      <c r="F51" s="58">
        <v>20</v>
      </c>
      <c r="G51" s="58"/>
      <c r="H51" s="43" t="str">
        <f>_xlfn.IFNA(VLOOKUP(B51,Sales!A$10:B$2028, 2,FALSE),"")</f>
        <v/>
      </c>
    </row>
    <row r="52" spans="1:8" ht="15.95" customHeight="1" x14ac:dyDescent="0.25">
      <c r="A52" s="58" t="s">
        <v>43</v>
      </c>
      <c r="B52" s="58">
        <v>1051</v>
      </c>
      <c r="C52" s="58" t="s">
        <v>106</v>
      </c>
      <c r="D52" s="58">
        <v>30</v>
      </c>
      <c r="E52" s="58">
        <v>25</v>
      </c>
      <c r="F52" s="58">
        <v>20</v>
      </c>
      <c r="G52" s="58"/>
      <c r="H52" s="43" t="str">
        <f>_xlfn.IFNA(VLOOKUP(B52,Sales!A$10:B$2028, 2,FALSE),"")</f>
        <v/>
      </c>
    </row>
    <row r="53" spans="1:8" ht="15.95" customHeight="1" x14ac:dyDescent="0.25">
      <c r="A53" s="58" t="s">
        <v>43</v>
      </c>
      <c r="B53" s="58">
        <v>1052</v>
      </c>
      <c r="C53" s="58" t="s">
        <v>107</v>
      </c>
      <c r="D53" s="58">
        <v>14</v>
      </c>
      <c r="E53" s="58">
        <v>12</v>
      </c>
      <c r="F53" s="58">
        <v>10</v>
      </c>
      <c r="G53" s="58"/>
      <c r="H53" s="43" t="str">
        <f>_xlfn.IFNA(VLOOKUP(B53,Sales!A$10:B$2028, 2,FALSE),"")</f>
        <v/>
      </c>
    </row>
    <row r="54" spans="1:8" ht="15.95" customHeight="1" x14ac:dyDescent="0.25">
      <c r="A54" s="58" t="s">
        <v>43</v>
      </c>
      <c r="B54" s="58">
        <v>1053</v>
      </c>
      <c r="C54" s="58" t="s">
        <v>108</v>
      </c>
      <c r="D54" s="58">
        <v>10</v>
      </c>
      <c r="E54" s="58">
        <v>8</v>
      </c>
      <c r="F54" s="58">
        <v>5</v>
      </c>
      <c r="G54" s="58"/>
      <c r="H54" s="43" t="str">
        <f>_xlfn.IFNA(VLOOKUP(B54,Sales!A$10:B$2028, 2,FALSE),"")</f>
        <v/>
      </c>
    </row>
    <row r="55" spans="1:8" ht="15.95" customHeight="1" x14ac:dyDescent="0.25">
      <c r="A55" s="58" t="s">
        <v>43</v>
      </c>
      <c r="B55" s="58">
        <v>1054</v>
      </c>
      <c r="C55" s="58" t="s">
        <v>95</v>
      </c>
      <c r="D55" s="58">
        <v>8</v>
      </c>
      <c r="E55" s="58">
        <v>6</v>
      </c>
      <c r="F55" s="58">
        <v>4</v>
      </c>
      <c r="G55" s="58"/>
      <c r="H55" s="43" t="str">
        <f>_xlfn.IFNA(VLOOKUP(B55,Sales!A$10:B$2028, 2,FALSE),"")</f>
        <v/>
      </c>
    </row>
    <row r="56" spans="1:8" ht="15.95" customHeight="1" x14ac:dyDescent="0.25">
      <c r="A56" s="58" t="s">
        <v>43</v>
      </c>
      <c r="B56" s="58">
        <v>1055</v>
      </c>
      <c r="C56" s="58" t="s">
        <v>109</v>
      </c>
      <c r="D56" s="58">
        <v>8</v>
      </c>
      <c r="E56" s="58">
        <v>6</v>
      </c>
      <c r="F56" s="58">
        <v>4</v>
      </c>
      <c r="G56" s="58"/>
      <c r="H56" s="43" t="str">
        <f>_xlfn.IFNA(VLOOKUP(B56,Sales!A$10:B$2028, 2,FALSE),"")</f>
        <v/>
      </c>
    </row>
    <row r="57" spans="1:8" ht="15.95" customHeight="1" x14ac:dyDescent="0.25">
      <c r="A57" s="58" t="s">
        <v>43</v>
      </c>
      <c r="B57" s="58">
        <v>1056</v>
      </c>
      <c r="C57" s="58" t="s">
        <v>110</v>
      </c>
      <c r="D57" s="58">
        <v>10</v>
      </c>
      <c r="E57" s="58">
        <v>8</v>
      </c>
      <c r="F57" s="58">
        <v>6</v>
      </c>
      <c r="G57" s="58"/>
      <c r="H57" s="43" t="str">
        <f>_xlfn.IFNA(VLOOKUP(B57,Sales!A$10:B$2028, 2,FALSE),"")</f>
        <v/>
      </c>
    </row>
    <row r="58" spans="1:8" ht="15.95" customHeight="1" x14ac:dyDescent="0.25">
      <c r="A58" s="58" t="s">
        <v>43</v>
      </c>
      <c r="B58" s="58">
        <v>1057</v>
      </c>
      <c r="C58" s="58" t="s">
        <v>111</v>
      </c>
      <c r="D58" s="58">
        <v>8</v>
      </c>
      <c r="E58" s="58">
        <v>6</v>
      </c>
      <c r="F58" s="58">
        <v>4</v>
      </c>
      <c r="G58" s="58"/>
      <c r="H58" s="43" t="str">
        <f>_xlfn.IFNA(VLOOKUP(B58,Sales!A$10:B$2028, 2,FALSE),"")</f>
        <v/>
      </c>
    </row>
    <row r="59" spans="1:8" ht="15.95" customHeight="1" x14ac:dyDescent="0.25">
      <c r="A59" s="58" t="s">
        <v>43</v>
      </c>
      <c r="B59" s="58">
        <v>1058</v>
      </c>
      <c r="C59" s="58" t="s">
        <v>112</v>
      </c>
      <c r="D59" s="58">
        <v>12</v>
      </c>
      <c r="E59" s="58">
        <v>10</v>
      </c>
      <c r="F59" s="58">
        <v>8</v>
      </c>
      <c r="G59" s="58" t="s">
        <v>45</v>
      </c>
      <c r="H59" s="43" t="str">
        <f>_xlfn.IFNA(VLOOKUP(B59,Sales!A$10:B$2028, 2,FALSE),"")</f>
        <v/>
      </c>
    </row>
    <row r="60" spans="1:8" ht="15.95" customHeight="1" x14ac:dyDescent="0.25">
      <c r="A60" s="58" t="s">
        <v>43</v>
      </c>
      <c r="B60" s="58">
        <v>1059</v>
      </c>
      <c r="C60" s="58" t="s">
        <v>113</v>
      </c>
      <c r="D60" s="58">
        <v>8</v>
      </c>
      <c r="E60" s="58">
        <v>6</v>
      </c>
      <c r="F60" s="58">
        <v>4</v>
      </c>
      <c r="G60" s="58"/>
      <c r="H60" s="43" t="str">
        <f>_xlfn.IFNA(VLOOKUP(B60,Sales!A$10:B$2028, 2,FALSE),"")</f>
        <v/>
      </c>
    </row>
    <row r="61" spans="1:8" ht="15.95" customHeight="1" x14ac:dyDescent="0.25">
      <c r="A61" s="24" t="s">
        <v>114</v>
      </c>
      <c r="B61" s="47">
        <v>1101</v>
      </c>
      <c r="C61" s="26" t="s">
        <v>115</v>
      </c>
      <c r="D61" s="39">
        <v>15</v>
      </c>
      <c r="E61" s="39">
        <v>15</v>
      </c>
      <c r="F61" s="39">
        <v>10</v>
      </c>
      <c r="G61" s="24" t="s">
        <v>116</v>
      </c>
      <c r="H61" s="43" t="str">
        <f>_xlfn.IFNA(VLOOKUP(B61,Sales!A$10:B$2028, 2,FALSE),"")</f>
        <v/>
      </c>
    </row>
    <row r="62" spans="1:8" ht="15.95" customHeight="1" x14ac:dyDescent="0.25">
      <c r="A62" s="24" t="s">
        <v>114</v>
      </c>
      <c r="B62" s="47">
        <v>1102</v>
      </c>
      <c r="C62" s="26" t="s">
        <v>117</v>
      </c>
      <c r="D62" s="39">
        <v>20</v>
      </c>
      <c r="E62" s="39">
        <v>15</v>
      </c>
      <c r="F62" s="39">
        <v>10</v>
      </c>
      <c r="G62" s="24" t="s">
        <v>118</v>
      </c>
      <c r="H62" s="43" t="str">
        <f>_xlfn.IFNA(VLOOKUP(B62,Sales!A$10:B$2028, 2,FALSE),"")</f>
        <v/>
      </c>
    </row>
    <row r="63" spans="1:8" ht="15.95" customHeight="1" x14ac:dyDescent="0.25">
      <c r="A63" s="24" t="s">
        <v>114</v>
      </c>
      <c r="B63" s="47">
        <v>1103</v>
      </c>
      <c r="C63" s="26" t="s">
        <v>119</v>
      </c>
      <c r="D63" s="39">
        <v>16</v>
      </c>
      <c r="E63" s="39">
        <v>12</v>
      </c>
      <c r="F63" s="39">
        <v>8</v>
      </c>
      <c r="G63" s="24" t="s">
        <v>116</v>
      </c>
      <c r="H63" s="43" t="str">
        <f>_xlfn.IFNA(VLOOKUP(B63,Sales!A$10:B$2028, 2,FALSE),"")</f>
        <v/>
      </c>
    </row>
    <row r="64" spans="1:8" ht="15.95" customHeight="1" x14ac:dyDescent="0.25">
      <c r="A64" s="24" t="s">
        <v>114</v>
      </c>
      <c r="B64" s="47">
        <v>1104</v>
      </c>
      <c r="C64" s="26" t="s">
        <v>120</v>
      </c>
      <c r="D64" s="39">
        <v>10</v>
      </c>
      <c r="E64" s="39">
        <v>8</v>
      </c>
      <c r="F64" s="39">
        <v>6</v>
      </c>
      <c r="G64" s="24" t="s">
        <v>116</v>
      </c>
      <c r="H64" s="43" t="str">
        <f>_xlfn.IFNA(VLOOKUP(B64,Sales!A$10:B$2028, 2,FALSE),"")</f>
        <v/>
      </c>
    </row>
    <row r="65" spans="1:8" ht="15.95" customHeight="1" x14ac:dyDescent="0.25">
      <c r="A65" s="24" t="s">
        <v>114</v>
      </c>
      <c r="B65" s="47">
        <v>1105</v>
      </c>
      <c r="C65" s="26" t="s">
        <v>121</v>
      </c>
      <c r="D65" s="39">
        <v>6</v>
      </c>
      <c r="E65" s="39">
        <v>4</v>
      </c>
      <c r="F65" s="39">
        <v>2</v>
      </c>
      <c r="G65" s="24" t="s">
        <v>116</v>
      </c>
      <c r="H65" s="43" t="str">
        <f>_xlfn.IFNA(VLOOKUP(B65,Sales!A$10:B$2028, 2,FALSE),"")</f>
        <v/>
      </c>
    </row>
    <row r="66" spans="1:8" ht="15.95" customHeight="1" x14ac:dyDescent="0.25">
      <c r="A66" s="24" t="s">
        <v>114</v>
      </c>
      <c r="B66" s="47">
        <v>1106</v>
      </c>
      <c r="C66" s="26" t="s">
        <v>122</v>
      </c>
      <c r="D66" s="39">
        <v>18</v>
      </c>
      <c r="E66" s="39">
        <v>14</v>
      </c>
      <c r="F66" s="39">
        <v>10</v>
      </c>
      <c r="G66" s="24" t="s">
        <v>116</v>
      </c>
      <c r="H66" s="43" t="str">
        <f>_xlfn.IFNA(VLOOKUP(B66,Sales!A$10:B$2028, 2,FALSE),"")</f>
        <v/>
      </c>
    </row>
    <row r="67" spans="1:8" ht="15.95" customHeight="1" x14ac:dyDescent="0.25">
      <c r="A67" s="24" t="s">
        <v>114</v>
      </c>
      <c r="B67" s="47">
        <v>1107</v>
      </c>
      <c r="C67" s="26" t="s">
        <v>123</v>
      </c>
      <c r="D67" s="39">
        <v>16</v>
      </c>
      <c r="E67" s="39">
        <v>12</v>
      </c>
      <c r="F67" s="39">
        <v>8</v>
      </c>
      <c r="G67" s="24" t="s">
        <v>116</v>
      </c>
      <c r="H67" s="43" t="str">
        <f>_xlfn.IFNA(VLOOKUP(B67,Sales!A$10:B$2028, 2,FALSE),"")</f>
        <v/>
      </c>
    </row>
    <row r="68" spans="1:8" ht="15.95" customHeight="1" x14ac:dyDescent="0.25">
      <c r="A68" s="24" t="s">
        <v>114</v>
      </c>
      <c r="B68" s="47">
        <v>1108</v>
      </c>
      <c r="C68" s="24" t="s">
        <v>124</v>
      </c>
      <c r="D68" s="39">
        <v>14</v>
      </c>
      <c r="E68" s="39">
        <v>12</v>
      </c>
      <c r="F68" s="39">
        <v>10</v>
      </c>
      <c r="G68" s="24" t="s">
        <v>116</v>
      </c>
      <c r="H68" s="43" t="str">
        <f>_xlfn.IFNA(VLOOKUP(B68,Sales!A$10:B$2028, 2,FALSE),"")</f>
        <v/>
      </c>
    </row>
    <row r="69" spans="1:8" ht="15.95" customHeight="1" x14ac:dyDescent="0.25">
      <c r="A69" s="24" t="s">
        <v>125</v>
      </c>
      <c r="B69" s="47">
        <v>1201</v>
      </c>
      <c r="C69" s="24" t="s">
        <v>126</v>
      </c>
      <c r="D69" s="49">
        <v>12</v>
      </c>
      <c r="E69" s="49">
        <v>10</v>
      </c>
      <c r="F69" s="49">
        <v>8</v>
      </c>
      <c r="G69" s="24" t="s">
        <v>127</v>
      </c>
      <c r="H69" s="43" t="str">
        <f>_xlfn.IFNA(VLOOKUP(B69,Sales!A$10:B$2028, 2,FALSE),"")</f>
        <v/>
      </c>
    </row>
    <row r="70" spans="1:8" ht="15.95" customHeight="1" x14ac:dyDescent="0.25">
      <c r="A70" s="24" t="s">
        <v>125</v>
      </c>
      <c r="B70" s="47">
        <v>1202</v>
      </c>
      <c r="C70" s="24" t="s">
        <v>128</v>
      </c>
      <c r="D70" s="49">
        <v>20</v>
      </c>
      <c r="E70" s="49">
        <v>17</v>
      </c>
      <c r="F70" s="49">
        <v>15</v>
      </c>
      <c r="G70" s="24" t="s">
        <v>46</v>
      </c>
      <c r="H70" s="43" t="str">
        <f>_xlfn.IFNA(VLOOKUP(B70,Sales!A$10:B$2028, 2,FALSE),"")</f>
        <v/>
      </c>
    </row>
    <row r="71" spans="1:8" ht="15.95" customHeight="1" x14ac:dyDescent="0.25">
      <c r="A71" s="24" t="s">
        <v>125</v>
      </c>
      <c r="B71" s="47">
        <v>1203</v>
      </c>
      <c r="C71" s="24" t="s">
        <v>129</v>
      </c>
      <c r="D71" s="49">
        <v>10</v>
      </c>
      <c r="E71" s="49">
        <v>8</v>
      </c>
      <c r="F71" s="49">
        <v>5</v>
      </c>
      <c r="G71" s="24" t="s">
        <v>130</v>
      </c>
      <c r="H71" s="43" t="str">
        <f>_xlfn.IFNA(VLOOKUP(B71,Sales!A$10:B$2028, 2,FALSE),"")</f>
        <v/>
      </c>
    </row>
    <row r="72" spans="1:8" ht="15.95" customHeight="1" x14ac:dyDescent="0.25">
      <c r="A72" s="24" t="s">
        <v>125</v>
      </c>
      <c r="B72" s="47">
        <v>1204</v>
      </c>
      <c r="C72" s="24" t="s">
        <v>131</v>
      </c>
      <c r="D72" s="49">
        <v>12</v>
      </c>
      <c r="E72" s="49">
        <v>8</v>
      </c>
      <c r="F72" s="49">
        <v>6</v>
      </c>
      <c r="G72" s="24" t="s">
        <v>130</v>
      </c>
      <c r="H72" s="43" t="str">
        <f>_xlfn.IFNA(VLOOKUP(B72,Sales!A$10:B$2028, 2,FALSE),"")</f>
        <v/>
      </c>
    </row>
    <row r="73" spans="1:8" ht="15.95" customHeight="1" x14ac:dyDescent="0.25">
      <c r="A73" s="24" t="s">
        <v>125</v>
      </c>
      <c r="B73" s="47">
        <v>1205</v>
      </c>
      <c r="C73" s="24" t="s">
        <v>132</v>
      </c>
      <c r="D73" s="49">
        <v>15</v>
      </c>
      <c r="E73" s="49">
        <v>12</v>
      </c>
      <c r="F73" s="49">
        <v>10</v>
      </c>
      <c r="G73" s="24" t="s">
        <v>133</v>
      </c>
      <c r="H73" s="43" t="str">
        <f>_xlfn.IFNA(VLOOKUP(B73,Sales!A$10:B$2028, 2,FALSE),"")</f>
        <v/>
      </c>
    </row>
    <row r="74" spans="1:8" ht="15.95" customHeight="1" x14ac:dyDescent="0.25">
      <c r="A74" s="24" t="s">
        <v>125</v>
      </c>
      <c r="B74" s="47">
        <v>1206</v>
      </c>
      <c r="C74" s="24" t="s">
        <v>134</v>
      </c>
      <c r="D74" s="49">
        <v>15</v>
      </c>
      <c r="E74" s="49">
        <v>14</v>
      </c>
      <c r="F74" s="49">
        <v>12</v>
      </c>
      <c r="G74" s="24" t="s">
        <v>135</v>
      </c>
      <c r="H74" s="43" t="str">
        <f>_xlfn.IFNA(VLOOKUP(B74,Sales!A$10:B$2028, 2,FALSE),"")</f>
        <v/>
      </c>
    </row>
    <row r="75" spans="1:8" ht="15.95" customHeight="1" x14ac:dyDescent="0.25">
      <c r="A75" s="24" t="s">
        <v>125</v>
      </c>
      <c r="B75" s="47">
        <v>1207</v>
      </c>
      <c r="C75" s="24" t="s">
        <v>136</v>
      </c>
      <c r="D75" s="49">
        <v>12</v>
      </c>
      <c r="E75" s="49">
        <v>10</v>
      </c>
      <c r="F75" s="49">
        <v>8</v>
      </c>
      <c r="G75" s="24" t="s">
        <v>130</v>
      </c>
      <c r="H75" s="43" t="str">
        <f>_xlfn.IFNA(VLOOKUP(B75,Sales!A$10:B$2028, 2,FALSE),"")</f>
        <v/>
      </c>
    </row>
    <row r="76" spans="1:8" ht="15.95" customHeight="1" x14ac:dyDescent="0.25">
      <c r="A76" s="24" t="s">
        <v>125</v>
      </c>
      <c r="B76" s="47">
        <v>1208</v>
      </c>
      <c r="C76" s="24" t="s">
        <v>137</v>
      </c>
      <c r="D76" s="49">
        <v>12</v>
      </c>
      <c r="E76" s="49">
        <v>9</v>
      </c>
      <c r="F76" s="49">
        <v>7</v>
      </c>
      <c r="G76" s="24" t="s">
        <v>130</v>
      </c>
      <c r="H76" s="43" t="str">
        <f>_xlfn.IFNA(VLOOKUP(B76,Sales!A$10:B$2028, 2,FALSE),"")</f>
        <v/>
      </c>
    </row>
    <row r="77" spans="1:8" ht="15.95" customHeight="1" x14ac:dyDescent="0.25">
      <c r="A77" s="24" t="s">
        <v>125</v>
      </c>
      <c r="B77" s="47">
        <v>1209</v>
      </c>
      <c r="C77" s="24" t="s">
        <v>138</v>
      </c>
      <c r="D77" s="49">
        <v>20</v>
      </c>
      <c r="E77" s="49">
        <v>15</v>
      </c>
      <c r="F77" s="49">
        <v>12</v>
      </c>
      <c r="G77" s="24" t="s">
        <v>139</v>
      </c>
      <c r="H77" s="43" t="str">
        <f>_xlfn.IFNA(VLOOKUP(B77,Sales!A$10:B$2028, 2,FALSE),"")</f>
        <v/>
      </c>
    </row>
    <row r="78" spans="1:8" ht="15.95" customHeight="1" x14ac:dyDescent="0.25">
      <c r="A78" s="24" t="s">
        <v>125</v>
      </c>
      <c r="B78" s="47">
        <v>1210</v>
      </c>
      <c r="C78" s="24" t="s">
        <v>140</v>
      </c>
      <c r="D78" s="49">
        <v>18</v>
      </c>
      <c r="E78" s="49">
        <v>14</v>
      </c>
      <c r="F78" s="49">
        <v>10</v>
      </c>
      <c r="G78" s="24" t="s">
        <v>135</v>
      </c>
      <c r="H78" s="43" t="str">
        <f>_xlfn.IFNA(VLOOKUP(B78,Sales!A$10:B$2028, 2,FALSE),"")</f>
        <v/>
      </c>
    </row>
    <row r="79" spans="1:8" ht="15.95" customHeight="1" x14ac:dyDescent="0.25">
      <c r="A79" s="24" t="s">
        <v>125</v>
      </c>
      <c r="B79" s="47">
        <v>1211</v>
      </c>
      <c r="C79" s="24" t="s">
        <v>141</v>
      </c>
      <c r="D79" s="49">
        <v>10</v>
      </c>
      <c r="E79" s="49">
        <v>7</v>
      </c>
      <c r="F79" s="49">
        <v>5</v>
      </c>
      <c r="G79" s="24" t="s">
        <v>142</v>
      </c>
      <c r="H79" s="43" t="str">
        <f>_xlfn.IFNA(VLOOKUP(B79,Sales!A$10:B$2028, 2,FALSE),"")</f>
        <v/>
      </c>
    </row>
    <row r="80" spans="1:8" ht="15.95" customHeight="1" x14ac:dyDescent="0.25">
      <c r="A80" s="24" t="s">
        <v>125</v>
      </c>
      <c r="B80" s="47">
        <v>1212</v>
      </c>
      <c r="C80" s="24" t="s">
        <v>143</v>
      </c>
      <c r="D80" s="49">
        <v>7</v>
      </c>
      <c r="E80" s="49">
        <v>6</v>
      </c>
      <c r="F80" s="49">
        <v>5</v>
      </c>
      <c r="G80" s="24" t="s">
        <v>135</v>
      </c>
      <c r="H80" s="43" t="str">
        <f>_xlfn.IFNA(VLOOKUP(B80,Sales!A$10:B$2028, 2,FALSE),"")</f>
        <v/>
      </c>
    </row>
    <row r="81" spans="1:8" ht="15.95" customHeight="1" x14ac:dyDescent="0.25">
      <c r="A81" s="24" t="s">
        <v>125</v>
      </c>
      <c r="B81" s="47">
        <v>1213</v>
      </c>
      <c r="C81" s="24" t="s">
        <v>144</v>
      </c>
      <c r="D81" s="49">
        <v>20</v>
      </c>
      <c r="E81" s="49">
        <v>15</v>
      </c>
      <c r="F81" s="49">
        <v>10</v>
      </c>
      <c r="G81" s="24" t="s">
        <v>145</v>
      </c>
      <c r="H81" s="43" t="str">
        <f>_xlfn.IFNA(VLOOKUP(B81,Sales!A$10:B$2028, 2,FALSE),"")</f>
        <v/>
      </c>
    </row>
    <row r="82" spans="1:8" ht="15.95" customHeight="1" x14ac:dyDescent="0.25">
      <c r="A82" s="24" t="s">
        <v>125</v>
      </c>
      <c r="B82" s="47">
        <v>1214</v>
      </c>
      <c r="C82" s="24" t="s">
        <v>146</v>
      </c>
      <c r="D82" s="49">
        <v>9</v>
      </c>
      <c r="E82" s="49">
        <v>7</v>
      </c>
      <c r="F82" s="49">
        <v>6</v>
      </c>
      <c r="G82" s="24" t="s">
        <v>147</v>
      </c>
      <c r="H82" s="43" t="str">
        <f>_xlfn.IFNA(VLOOKUP(B82,Sales!A$10:B$2028, 2,FALSE),"")</f>
        <v/>
      </c>
    </row>
    <row r="83" spans="1:8" ht="15.95" customHeight="1" x14ac:dyDescent="0.25">
      <c r="A83" s="24" t="s">
        <v>125</v>
      </c>
      <c r="B83" s="47">
        <v>1215</v>
      </c>
      <c r="C83" s="24" t="s">
        <v>148</v>
      </c>
      <c r="D83" s="49">
        <v>3</v>
      </c>
      <c r="E83" s="49">
        <v>2</v>
      </c>
      <c r="F83" s="49">
        <v>1</v>
      </c>
      <c r="G83" s="24" t="s">
        <v>149</v>
      </c>
      <c r="H83" s="43" t="str">
        <f>_xlfn.IFNA(VLOOKUP(B83,Sales!A$10:B$2028, 2,FALSE),"")</f>
        <v/>
      </c>
    </row>
    <row r="84" spans="1:8" ht="15.95" customHeight="1" x14ac:dyDescent="0.25">
      <c r="A84" s="24" t="s">
        <v>125</v>
      </c>
      <c r="B84" s="47">
        <v>1216</v>
      </c>
      <c r="C84" s="24" t="s">
        <v>150</v>
      </c>
      <c r="D84" s="49">
        <v>4</v>
      </c>
      <c r="E84" s="49">
        <v>3</v>
      </c>
      <c r="F84" s="49">
        <v>2</v>
      </c>
      <c r="G84" s="24" t="s">
        <v>149</v>
      </c>
      <c r="H84" s="43" t="str">
        <f>_xlfn.IFNA(VLOOKUP(B84,Sales!A$10:B$2028, 2,FALSE),"")</f>
        <v/>
      </c>
    </row>
    <row r="85" spans="1:8" ht="15.95" customHeight="1" x14ac:dyDescent="0.25">
      <c r="A85" s="24" t="s">
        <v>125</v>
      </c>
      <c r="B85" s="47">
        <v>1217</v>
      </c>
      <c r="C85" s="24" t="s">
        <v>151</v>
      </c>
      <c r="D85" s="49">
        <v>4</v>
      </c>
      <c r="E85" s="49">
        <v>3</v>
      </c>
      <c r="F85" s="49">
        <v>2</v>
      </c>
      <c r="G85" s="24" t="s">
        <v>149</v>
      </c>
      <c r="H85" s="43" t="str">
        <f>_xlfn.IFNA(VLOOKUP(B85,Sales!A$10:B$2028, 2,FALSE),"")</f>
        <v/>
      </c>
    </row>
    <row r="86" spans="1:8" ht="15.95" customHeight="1" x14ac:dyDescent="0.25">
      <c r="A86" s="24" t="s">
        <v>125</v>
      </c>
      <c r="B86" s="47">
        <v>1218</v>
      </c>
      <c r="C86" s="24" t="s">
        <v>152</v>
      </c>
      <c r="D86" s="49">
        <v>4</v>
      </c>
      <c r="E86" s="49">
        <v>3</v>
      </c>
      <c r="F86" s="49">
        <v>2</v>
      </c>
      <c r="G86" s="24" t="s">
        <v>149</v>
      </c>
      <c r="H86" s="43" t="str">
        <f>_xlfn.IFNA(VLOOKUP(B86,Sales!A$10:B$2028, 2,FALSE),"")</f>
        <v/>
      </c>
    </row>
    <row r="87" spans="1:8" ht="15.95" customHeight="1" x14ac:dyDescent="0.25">
      <c r="A87" s="24" t="s">
        <v>125</v>
      </c>
      <c r="B87" s="47">
        <v>1219</v>
      </c>
      <c r="C87" s="24" t="s">
        <v>153</v>
      </c>
      <c r="D87" s="49">
        <v>6</v>
      </c>
      <c r="E87" s="49">
        <v>4</v>
      </c>
      <c r="F87" s="49">
        <v>3</v>
      </c>
      <c r="G87" s="24" t="s">
        <v>149</v>
      </c>
      <c r="H87" s="43" t="str">
        <f>_xlfn.IFNA(VLOOKUP(B87,Sales!A$10:B$2028, 2,FALSE),"")</f>
        <v/>
      </c>
    </row>
    <row r="88" spans="1:8" ht="15.95" customHeight="1" x14ac:dyDescent="0.25">
      <c r="A88" s="24" t="s">
        <v>125</v>
      </c>
      <c r="B88" s="47">
        <v>1220</v>
      </c>
      <c r="C88" s="24" t="s">
        <v>154</v>
      </c>
      <c r="D88" s="49">
        <v>4</v>
      </c>
      <c r="E88" s="49">
        <v>3</v>
      </c>
      <c r="F88" s="49">
        <v>2</v>
      </c>
      <c r="G88" s="24" t="s">
        <v>149</v>
      </c>
      <c r="H88" s="43" t="str">
        <f>_xlfn.IFNA(VLOOKUP(B88,Sales!A$10:B$2028, 2,FALSE),"")</f>
        <v/>
      </c>
    </row>
    <row r="89" spans="1:8" ht="15.95" customHeight="1" x14ac:dyDescent="0.25">
      <c r="A89" s="24" t="s">
        <v>125</v>
      </c>
      <c r="B89" s="47">
        <v>1221</v>
      </c>
      <c r="C89" s="24" t="s">
        <v>155</v>
      </c>
      <c r="D89" s="49">
        <v>6</v>
      </c>
      <c r="E89" s="49">
        <v>4</v>
      </c>
      <c r="F89" s="49">
        <v>3</v>
      </c>
      <c r="G89" s="24" t="s">
        <v>149</v>
      </c>
      <c r="H89" s="43" t="str">
        <f>_xlfn.IFNA(VLOOKUP(B89,Sales!A$10:B$2028, 2,FALSE),"")</f>
        <v/>
      </c>
    </row>
    <row r="90" spans="1:8" ht="15.95" customHeight="1" x14ac:dyDescent="0.25">
      <c r="A90" s="24" t="s">
        <v>125</v>
      </c>
      <c r="B90" s="47">
        <v>1222</v>
      </c>
      <c r="C90" s="24" t="s">
        <v>156</v>
      </c>
      <c r="D90" s="49">
        <v>5</v>
      </c>
      <c r="E90" s="49">
        <v>4</v>
      </c>
      <c r="F90" s="49">
        <v>3</v>
      </c>
      <c r="G90" s="24" t="s">
        <v>149</v>
      </c>
      <c r="H90" s="43" t="str">
        <f>_xlfn.IFNA(VLOOKUP(B90,Sales!A$10:B$2028, 2,FALSE),"")</f>
        <v/>
      </c>
    </row>
    <row r="91" spans="1:8" ht="15.95" customHeight="1" x14ac:dyDescent="0.25">
      <c r="A91" s="24" t="s">
        <v>125</v>
      </c>
      <c r="B91" s="47">
        <v>1223</v>
      </c>
      <c r="C91" s="24" t="s">
        <v>157</v>
      </c>
      <c r="D91" s="24">
        <v>3</v>
      </c>
      <c r="E91" s="24">
        <v>2</v>
      </c>
      <c r="F91" s="24">
        <v>1</v>
      </c>
      <c r="G91" s="24" t="s">
        <v>149</v>
      </c>
      <c r="H91" s="43" t="str">
        <f>_xlfn.IFNA(VLOOKUP(B91,Sales!A$10:B$2028, 2,FALSE),"")</f>
        <v/>
      </c>
    </row>
    <row r="92" spans="1:8" ht="15.95" customHeight="1" x14ac:dyDescent="0.25">
      <c r="A92" s="24" t="s">
        <v>125</v>
      </c>
      <c r="B92" s="47">
        <v>1224</v>
      </c>
      <c r="C92" s="24" t="s">
        <v>158</v>
      </c>
      <c r="D92" s="24">
        <v>3</v>
      </c>
      <c r="E92" s="24">
        <v>2</v>
      </c>
      <c r="F92" s="24">
        <v>1</v>
      </c>
      <c r="G92" s="24" t="s">
        <v>149</v>
      </c>
      <c r="H92" s="43" t="str">
        <f>_xlfn.IFNA(VLOOKUP(B92,Sales!A$10:B$2028, 2,FALSE),"")</f>
        <v/>
      </c>
    </row>
    <row r="93" spans="1:8" ht="15.95" customHeight="1" x14ac:dyDescent="0.25">
      <c r="A93" s="24" t="s">
        <v>125</v>
      </c>
      <c r="B93" s="47">
        <v>1225</v>
      </c>
      <c r="C93" s="24" t="s">
        <v>159</v>
      </c>
      <c r="D93" s="24">
        <v>6</v>
      </c>
      <c r="E93" s="24">
        <v>4</v>
      </c>
      <c r="F93" s="24">
        <v>3</v>
      </c>
      <c r="G93" s="24" t="s">
        <v>149</v>
      </c>
      <c r="H93" s="43" t="str">
        <f>_xlfn.IFNA(VLOOKUP(B93,Sales!A$10:B$2028, 2,FALSE),"")</f>
        <v/>
      </c>
    </row>
    <row r="94" spans="1:8" ht="15.95" customHeight="1" x14ac:dyDescent="0.25">
      <c r="A94" s="24" t="s">
        <v>125</v>
      </c>
      <c r="B94" s="47">
        <v>1226</v>
      </c>
      <c r="C94" s="24" t="s">
        <v>160</v>
      </c>
      <c r="D94" s="24">
        <v>4</v>
      </c>
      <c r="E94" s="24">
        <v>3</v>
      </c>
      <c r="F94" s="24">
        <v>2</v>
      </c>
      <c r="G94" s="24" t="s">
        <v>149</v>
      </c>
      <c r="H94" s="43" t="str">
        <f>_xlfn.IFNA(VLOOKUP(B94,Sales!A$10:B$2028, 2,FALSE),"")</f>
        <v/>
      </c>
    </row>
    <row r="95" spans="1:8" ht="15.95" customHeight="1" x14ac:dyDescent="0.25">
      <c r="A95" s="24" t="s">
        <v>125</v>
      </c>
      <c r="B95" s="47">
        <v>1227</v>
      </c>
      <c r="C95" s="24" t="s">
        <v>161</v>
      </c>
      <c r="D95" s="24">
        <v>4</v>
      </c>
      <c r="E95" s="24">
        <v>3</v>
      </c>
      <c r="F95" s="24">
        <v>2</v>
      </c>
      <c r="G95" s="24" t="s">
        <v>149</v>
      </c>
      <c r="H95" s="43" t="str">
        <f>_xlfn.IFNA(VLOOKUP(B95,Sales!A$10:B$2028, 2,FALSE),"")</f>
        <v/>
      </c>
    </row>
    <row r="96" spans="1:8" ht="15.95" customHeight="1" x14ac:dyDescent="0.25">
      <c r="A96" s="24" t="s">
        <v>125</v>
      </c>
      <c r="B96" s="47">
        <v>1228</v>
      </c>
      <c r="C96" s="24" t="s">
        <v>162</v>
      </c>
      <c r="D96" s="24">
        <v>3</v>
      </c>
      <c r="E96" s="24">
        <v>2</v>
      </c>
      <c r="F96" s="24">
        <v>1</v>
      </c>
      <c r="G96" s="24" t="s">
        <v>163</v>
      </c>
      <c r="H96" s="43" t="str">
        <f>_xlfn.IFNA(VLOOKUP(B96,Sales!A$10:B$2028, 2,FALSE),"")</f>
        <v/>
      </c>
    </row>
    <row r="97" spans="1:8" ht="15.95" customHeight="1" x14ac:dyDescent="0.25">
      <c r="A97" s="24" t="s">
        <v>125</v>
      </c>
      <c r="B97" s="47">
        <v>1229</v>
      </c>
      <c r="C97" s="24" t="s">
        <v>164</v>
      </c>
      <c r="D97" s="24">
        <v>10</v>
      </c>
      <c r="E97" s="24">
        <v>8</v>
      </c>
      <c r="F97" s="24">
        <v>6</v>
      </c>
      <c r="G97" s="24" t="s">
        <v>165</v>
      </c>
      <c r="H97" s="43" t="str">
        <f>_xlfn.IFNA(VLOOKUP(B97,Sales!A$10:B$2028, 2,FALSE),"")</f>
        <v/>
      </c>
    </row>
    <row r="98" spans="1:8" ht="15.95" customHeight="1" x14ac:dyDescent="0.25">
      <c r="A98" s="24" t="s">
        <v>125</v>
      </c>
      <c r="B98" s="47">
        <v>1230</v>
      </c>
      <c r="C98" s="24" t="s">
        <v>166</v>
      </c>
      <c r="D98" s="24">
        <v>7</v>
      </c>
      <c r="E98" s="24">
        <v>6</v>
      </c>
      <c r="F98" s="24">
        <v>5</v>
      </c>
      <c r="G98" s="24" t="s">
        <v>165</v>
      </c>
      <c r="H98" s="43" t="str">
        <f>_xlfn.IFNA(VLOOKUP(B98,Sales!A$10:B$2028, 2,FALSE),"")</f>
        <v/>
      </c>
    </row>
    <row r="99" spans="1:8" ht="15.95" customHeight="1" x14ac:dyDescent="0.25">
      <c r="A99" s="24" t="s">
        <v>125</v>
      </c>
      <c r="B99" s="47">
        <v>1231</v>
      </c>
      <c r="C99" s="24" t="s">
        <v>167</v>
      </c>
      <c r="D99" s="24">
        <v>6</v>
      </c>
      <c r="E99" s="24">
        <v>4</v>
      </c>
      <c r="F99" s="24">
        <v>3</v>
      </c>
      <c r="G99" s="24" t="s">
        <v>165</v>
      </c>
      <c r="H99" s="43" t="str">
        <f>_xlfn.IFNA(VLOOKUP(B99,Sales!A$10:B$2028, 2,FALSE),"")</f>
        <v/>
      </c>
    </row>
    <row r="100" spans="1:8" ht="15.95" customHeight="1" x14ac:dyDescent="0.25">
      <c r="A100" s="24" t="s">
        <v>125</v>
      </c>
      <c r="B100" s="47">
        <v>1232</v>
      </c>
      <c r="C100" s="24" t="s">
        <v>168</v>
      </c>
      <c r="D100" s="24">
        <v>20</v>
      </c>
      <c r="E100" s="24">
        <v>15</v>
      </c>
      <c r="F100" s="24">
        <v>12</v>
      </c>
      <c r="G100" s="24" t="s">
        <v>135</v>
      </c>
      <c r="H100" s="43" t="str">
        <f>_xlfn.IFNA(VLOOKUP(B100,Sales!A$10:B$2028, 2,FALSE),"")</f>
        <v/>
      </c>
    </row>
    <row r="101" spans="1:8" ht="15.95" customHeight="1" x14ac:dyDescent="0.25">
      <c r="A101" s="24" t="s">
        <v>125</v>
      </c>
      <c r="B101" s="47">
        <v>1233</v>
      </c>
      <c r="C101" s="24" t="s">
        <v>169</v>
      </c>
      <c r="D101" s="24">
        <v>18</v>
      </c>
      <c r="E101" s="24">
        <v>15</v>
      </c>
      <c r="F101" s="24">
        <v>12</v>
      </c>
      <c r="G101" s="24" t="s">
        <v>165</v>
      </c>
      <c r="H101" s="43" t="str">
        <f>_xlfn.IFNA(VLOOKUP(B101,Sales!A$10:B$2028, 2,FALSE),"")</f>
        <v/>
      </c>
    </row>
    <row r="102" spans="1:8" ht="15.95" customHeight="1" x14ac:dyDescent="0.25">
      <c r="A102" s="24" t="s">
        <v>125</v>
      </c>
      <c r="B102" s="47">
        <v>1234</v>
      </c>
      <c r="C102" s="24" t="s">
        <v>170</v>
      </c>
      <c r="D102" s="24">
        <v>3</v>
      </c>
      <c r="E102" s="24">
        <v>2</v>
      </c>
      <c r="F102" s="24">
        <v>1</v>
      </c>
      <c r="G102" s="24" t="s">
        <v>171</v>
      </c>
      <c r="H102" s="43" t="str">
        <f>_xlfn.IFNA(VLOOKUP(B102,Sales!A$10:B$2028, 2,FALSE),"")</f>
        <v/>
      </c>
    </row>
    <row r="103" spans="1:8" ht="15.95" customHeight="1" x14ac:dyDescent="0.25">
      <c r="A103" s="24" t="s">
        <v>125</v>
      </c>
      <c r="B103" s="47">
        <v>1235</v>
      </c>
      <c r="C103" s="24" t="s">
        <v>172</v>
      </c>
      <c r="D103" s="24">
        <v>10</v>
      </c>
      <c r="E103" s="24">
        <v>8</v>
      </c>
      <c r="F103" s="24">
        <v>6</v>
      </c>
      <c r="G103" s="24" t="s">
        <v>165</v>
      </c>
      <c r="H103" s="43" t="str">
        <f>_xlfn.IFNA(VLOOKUP(B103,Sales!A$10:B$2028, 2,FALSE),"")</f>
        <v/>
      </c>
    </row>
    <row r="104" spans="1:8" ht="15.95" customHeight="1" x14ac:dyDescent="0.25">
      <c r="A104" s="24" t="s">
        <v>125</v>
      </c>
      <c r="B104" s="47">
        <v>1236</v>
      </c>
      <c r="C104" s="24" t="s">
        <v>173</v>
      </c>
      <c r="D104" s="24">
        <v>8</v>
      </c>
      <c r="E104" s="24">
        <v>6</v>
      </c>
      <c r="F104" s="24">
        <v>5</v>
      </c>
      <c r="G104" s="24" t="s">
        <v>165</v>
      </c>
      <c r="H104" s="43" t="str">
        <f>_xlfn.IFNA(VLOOKUP(B104,Sales!A$10:B$2028, 2,FALSE),"")</f>
        <v/>
      </c>
    </row>
    <row r="105" spans="1:8" ht="15.95" customHeight="1" x14ac:dyDescent="0.25">
      <c r="A105" s="24" t="s">
        <v>125</v>
      </c>
      <c r="B105" s="47">
        <v>1237</v>
      </c>
      <c r="C105" s="24" t="s">
        <v>174</v>
      </c>
      <c r="D105" s="24">
        <v>12</v>
      </c>
      <c r="E105" s="24">
        <v>10</v>
      </c>
      <c r="F105" s="24">
        <v>8</v>
      </c>
      <c r="G105" s="24" t="s">
        <v>165</v>
      </c>
      <c r="H105" s="43" t="str">
        <f>_xlfn.IFNA(VLOOKUP(B105,Sales!A$10:B$2028, 2,FALSE),"")</f>
        <v/>
      </c>
    </row>
    <row r="106" spans="1:8" ht="15.95" customHeight="1" x14ac:dyDescent="0.25">
      <c r="A106" s="24" t="s">
        <v>125</v>
      </c>
      <c r="B106" s="47">
        <v>1238</v>
      </c>
      <c r="C106" s="24" t="s">
        <v>175</v>
      </c>
      <c r="D106" s="24">
        <v>4</v>
      </c>
      <c r="E106" s="24">
        <v>3</v>
      </c>
      <c r="F106" s="24">
        <v>2</v>
      </c>
      <c r="G106" s="24" t="s">
        <v>176</v>
      </c>
      <c r="H106" s="43" t="str">
        <f>_xlfn.IFNA(VLOOKUP(B106,Sales!A$10:B$2028, 2,FALSE),"")</f>
        <v/>
      </c>
    </row>
    <row r="107" spans="1:8" ht="15.95" customHeight="1" x14ac:dyDescent="0.25">
      <c r="A107" s="24" t="s">
        <v>125</v>
      </c>
      <c r="B107" s="47">
        <v>1239</v>
      </c>
      <c r="C107" s="24" t="s">
        <v>177</v>
      </c>
      <c r="D107" s="24">
        <v>8</v>
      </c>
      <c r="E107" s="24">
        <v>6</v>
      </c>
      <c r="F107" s="24">
        <v>4</v>
      </c>
      <c r="G107" s="24" t="s">
        <v>176</v>
      </c>
      <c r="H107" s="43" t="str">
        <f>_xlfn.IFNA(VLOOKUP(B107,Sales!A$10:B$2028, 2,FALSE),"")</f>
        <v/>
      </c>
    </row>
    <row r="108" spans="1:8" ht="15.95" customHeight="1" x14ac:dyDescent="0.25">
      <c r="A108" s="24" t="s">
        <v>125</v>
      </c>
      <c r="B108" s="47">
        <v>1240</v>
      </c>
      <c r="C108" s="24" t="s">
        <v>178</v>
      </c>
      <c r="D108" s="24">
        <v>8</v>
      </c>
      <c r="E108" s="24">
        <v>6</v>
      </c>
      <c r="F108" s="24">
        <v>4</v>
      </c>
      <c r="G108" s="24" t="s">
        <v>165</v>
      </c>
      <c r="H108" s="43" t="str">
        <f>_xlfn.IFNA(VLOOKUP(B108,Sales!A$10:B$2028, 2,FALSE),"")</f>
        <v/>
      </c>
    </row>
    <row r="109" spans="1:8" ht="15.95" customHeight="1" x14ac:dyDescent="0.25">
      <c r="A109" s="24" t="s">
        <v>125</v>
      </c>
      <c r="B109" s="47">
        <v>1241</v>
      </c>
      <c r="C109" s="24" t="s">
        <v>179</v>
      </c>
      <c r="D109" s="24">
        <v>12</v>
      </c>
      <c r="E109" s="24">
        <v>10</v>
      </c>
      <c r="F109" s="24">
        <v>8</v>
      </c>
      <c r="G109" s="24" t="s">
        <v>165</v>
      </c>
      <c r="H109" s="43" t="str">
        <f>_xlfn.IFNA(VLOOKUP(B109,Sales!A$10:B$2028, 2,FALSE),"")</f>
        <v/>
      </c>
    </row>
    <row r="110" spans="1:8" ht="15.95" customHeight="1" x14ac:dyDescent="0.25">
      <c r="A110" s="24" t="s">
        <v>125</v>
      </c>
      <c r="B110" s="47">
        <v>1242</v>
      </c>
      <c r="C110" s="24" t="s">
        <v>180</v>
      </c>
      <c r="D110" s="24">
        <v>15</v>
      </c>
      <c r="E110" s="24">
        <v>12</v>
      </c>
      <c r="F110" s="24">
        <v>10</v>
      </c>
      <c r="G110" s="24" t="s">
        <v>165</v>
      </c>
      <c r="H110" s="43" t="str">
        <f>_xlfn.IFNA(VLOOKUP(B110,Sales!A$10:B$2028, 2,FALSE),"")</f>
        <v/>
      </c>
    </row>
    <row r="111" spans="1:8" ht="15.95" customHeight="1" x14ac:dyDescent="0.25">
      <c r="A111" s="24" t="s">
        <v>125</v>
      </c>
      <c r="B111" s="47">
        <v>1243</v>
      </c>
      <c r="C111" s="24" t="s">
        <v>181</v>
      </c>
      <c r="D111" s="24">
        <v>4</v>
      </c>
      <c r="E111" s="24">
        <v>3</v>
      </c>
      <c r="F111" s="24">
        <v>2</v>
      </c>
      <c r="G111" s="24" t="s">
        <v>165</v>
      </c>
      <c r="H111" s="43" t="str">
        <f>_xlfn.IFNA(VLOOKUP(B111,Sales!A$10:B$2028, 2,FALSE),"")</f>
        <v/>
      </c>
    </row>
    <row r="112" spans="1:8" ht="15.95" customHeight="1" x14ac:dyDescent="0.25">
      <c r="A112" s="24" t="s">
        <v>125</v>
      </c>
      <c r="B112" s="47">
        <v>1244</v>
      </c>
      <c r="C112" s="24" t="s">
        <v>182</v>
      </c>
      <c r="D112" s="24">
        <v>4</v>
      </c>
      <c r="E112" s="24">
        <v>3</v>
      </c>
      <c r="F112" s="24">
        <v>2</v>
      </c>
      <c r="G112" s="24" t="s">
        <v>165</v>
      </c>
      <c r="H112" s="43" t="str">
        <f>_xlfn.IFNA(VLOOKUP(B112,Sales!A$10:B$2028, 2,FALSE),"")</f>
        <v/>
      </c>
    </row>
    <row r="113" spans="1:8" ht="15.95" customHeight="1" x14ac:dyDescent="0.25">
      <c r="A113" s="24" t="s">
        <v>125</v>
      </c>
      <c r="B113" s="47">
        <v>1245</v>
      </c>
      <c r="C113" s="24" t="s">
        <v>183</v>
      </c>
      <c r="D113" s="24">
        <v>16</v>
      </c>
      <c r="E113" s="24">
        <v>14</v>
      </c>
      <c r="F113" s="24">
        <v>12</v>
      </c>
      <c r="G113" s="24" t="s">
        <v>165</v>
      </c>
      <c r="H113" s="43" t="str">
        <f>_xlfn.IFNA(VLOOKUP(B113,Sales!A$10:B$2028, 2,FALSE),"")</f>
        <v/>
      </c>
    </row>
    <row r="114" spans="1:8" ht="15.95" customHeight="1" x14ac:dyDescent="0.25">
      <c r="A114" s="24" t="s">
        <v>125</v>
      </c>
      <c r="B114" s="47">
        <v>1246</v>
      </c>
      <c r="C114" s="24" t="s">
        <v>184</v>
      </c>
      <c r="D114" s="24">
        <v>10</v>
      </c>
      <c r="E114" s="24">
        <v>8</v>
      </c>
      <c r="F114" s="24">
        <v>6</v>
      </c>
      <c r="G114" s="24" t="s">
        <v>165</v>
      </c>
      <c r="H114" s="43" t="str">
        <f>_xlfn.IFNA(VLOOKUP(B114,Sales!A$10:B$2028, 2,FALSE),"")</f>
        <v/>
      </c>
    </row>
    <row r="115" spans="1:8" ht="15.95" customHeight="1" x14ac:dyDescent="0.25">
      <c r="A115" s="24" t="s">
        <v>125</v>
      </c>
      <c r="B115" s="47">
        <v>1247</v>
      </c>
      <c r="C115" s="24" t="s">
        <v>185</v>
      </c>
      <c r="D115" s="24">
        <v>3</v>
      </c>
      <c r="E115" s="24">
        <v>2</v>
      </c>
      <c r="F115" s="24">
        <v>1</v>
      </c>
      <c r="G115" s="24" t="s">
        <v>186</v>
      </c>
      <c r="H115" s="43" t="str">
        <f>_xlfn.IFNA(VLOOKUP(B115,Sales!A$10:B$2028, 2,FALSE),"")</f>
        <v/>
      </c>
    </row>
    <row r="116" spans="1:8" ht="15.95" customHeight="1" x14ac:dyDescent="0.25">
      <c r="A116" s="24" t="s">
        <v>125</v>
      </c>
      <c r="B116" s="47">
        <v>1248</v>
      </c>
      <c r="C116" s="24" t="s">
        <v>187</v>
      </c>
      <c r="D116" s="24">
        <v>8</v>
      </c>
      <c r="E116" s="24">
        <v>6</v>
      </c>
      <c r="F116" s="24">
        <v>4</v>
      </c>
      <c r="G116" s="24" t="s">
        <v>165</v>
      </c>
      <c r="H116" s="43" t="str">
        <f>_xlfn.IFNA(VLOOKUP(B116,Sales!A$10:B$2028, 2,FALSE),"")</f>
        <v/>
      </c>
    </row>
    <row r="117" spans="1:8" ht="15.95" customHeight="1" x14ac:dyDescent="0.25">
      <c r="A117" s="24" t="s">
        <v>125</v>
      </c>
      <c r="B117" s="47">
        <v>1249</v>
      </c>
      <c r="C117" s="24" t="s">
        <v>188</v>
      </c>
      <c r="D117" s="24">
        <v>8</v>
      </c>
      <c r="E117" s="24">
        <v>6</v>
      </c>
      <c r="F117" s="24">
        <v>4</v>
      </c>
      <c r="G117" s="24" t="s">
        <v>135</v>
      </c>
      <c r="H117" s="43" t="str">
        <f>_xlfn.IFNA(VLOOKUP(B117,Sales!A$10:B$2028, 2,FALSE),"")</f>
        <v/>
      </c>
    </row>
    <row r="118" spans="1:8" ht="15.95" customHeight="1" x14ac:dyDescent="0.25">
      <c r="A118" s="24" t="s">
        <v>125</v>
      </c>
      <c r="B118" s="47">
        <v>1250</v>
      </c>
      <c r="C118" s="24" t="s">
        <v>189</v>
      </c>
      <c r="D118" s="24">
        <v>10</v>
      </c>
      <c r="E118" s="24">
        <v>7</v>
      </c>
      <c r="F118" s="24">
        <v>5</v>
      </c>
      <c r="G118" s="24" t="s">
        <v>135</v>
      </c>
      <c r="H118" s="43" t="str">
        <f>_xlfn.IFNA(VLOOKUP(B118,Sales!A$10:B$2028, 2,FALSE),"")</f>
        <v/>
      </c>
    </row>
    <row r="119" spans="1:8" ht="15.95" customHeight="1" x14ac:dyDescent="0.25">
      <c r="A119" s="24" t="s">
        <v>125</v>
      </c>
      <c r="B119" s="47">
        <v>1251</v>
      </c>
      <c r="C119" s="24" t="s">
        <v>190</v>
      </c>
      <c r="D119" s="24">
        <v>5</v>
      </c>
      <c r="E119" s="24">
        <v>4</v>
      </c>
      <c r="F119" s="24">
        <v>3</v>
      </c>
      <c r="G119" s="24" t="s">
        <v>165</v>
      </c>
      <c r="H119" s="43" t="str">
        <f>_xlfn.IFNA(VLOOKUP(B119,Sales!A$10:B$2028, 2,FALSE),"")</f>
        <v/>
      </c>
    </row>
    <row r="120" spans="1:8" ht="15.95" customHeight="1" x14ac:dyDescent="0.25">
      <c r="A120" s="24" t="s">
        <v>125</v>
      </c>
      <c r="B120" s="47">
        <v>1252</v>
      </c>
      <c r="C120" s="24" t="s">
        <v>191</v>
      </c>
      <c r="D120" s="24">
        <v>12</v>
      </c>
      <c r="E120" s="24">
        <v>10</v>
      </c>
      <c r="F120" s="24">
        <v>8</v>
      </c>
      <c r="G120" s="24" t="s">
        <v>135</v>
      </c>
      <c r="H120" s="43" t="str">
        <f>_xlfn.IFNA(VLOOKUP(B120,Sales!A$10:B$2028, 2,FALSE),"")</f>
        <v/>
      </c>
    </row>
    <row r="121" spans="1:8" ht="15.95" customHeight="1" x14ac:dyDescent="0.25">
      <c r="A121" s="24" t="s">
        <v>125</v>
      </c>
      <c r="B121" s="47">
        <v>1253</v>
      </c>
      <c r="C121" s="24" t="s">
        <v>192</v>
      </c>
      <c r="D121" s="24">
        <v>6</v>
      </c>
      <c r="E121" s="24">
        <v>4</v>
      </c>
      <c r="F121" s="24">
        <v>3</v>
      </c>
      <c r="G121" s="24" t="s">
        <v>165</v>
      </c>
      <c r="H121" s="43" t="str">
        <f>_xlfn.IFNA(VLOOKUP(B121,Sales!A$10:B$2028, 2,FALSE),"")</f>
        <v/>
      </c>
    </row>
    <row r="122" spans="1:8" ht="15.95" customHeight="1" x14ac:dyDescent="0.25">
      <c r="A122" s="24" t="s">
        <v>125</v>
      </c>
      <c r="B122" s="47">
        <v>1254</v>
      </c>
      <c r="C122" s="24" t="s">
        <v>193</v>
      </c>
      <c r="D122" s="24">
        <v>12</v>
      </c>
      <c r="E122" s="24">
        <v>10</v>
      </c>
      <c r="F122" s="24">
        <v>8</v>
      </c>
      <c r="G122" s="24" t="s">
        <v>165</v>
      </c>
      <c r="H122" s="43" t="str">
        <f>_xlfn.IFNA(VLOOKUP(B122,Sales!A$10:B$2028, 2,FALSE),"")</f>
        <v/>
      </c>
    </row>
    <row r="123" spans="1:8" ht="15.95" customHeight="1" x14ac:dyDescent="0.25">
      <c r="A123" s="24" t="s">
        <v>125</v>
      </c>
      <c r="B123" s="47">
        <v>1255</v>
      </c>
      <c r="C123" s="24" t="s">
        <v>194</v>
      </c>
      <c r="D123" s="24">
        <v>4</v>
      </c>
      <c r="E123" s="24">
        <v>3</v>
      </c>
      <c r="F123" s="24">
        <v>2</v>
      </c>
      <c r="G123" s="24" t="s">
        <v>165</v>
      </c>
      <c r="H123" s="43" t="str">
        <f>_xlfn.IFNA(VLOOKUP(B123,Sales!A$10:B$2028, 2,FALSE),"")</f>
        <v/>
      </c>
    </row>
    <row r="124" spans="1:8" ht="15.95" customHeight="1" x14ac:dyDescent="0.25">
      <c r="A124" s="24" t="s">
        <v>125</v>
      </c>
      <c r="B124" s="47">
        <v>1256</v>
      </c>
      <c r="C124" s="24" t="s">
        <v>195</v>
      </c>
      <c r="D124" s="24">
        <v>5</v>
      </c>
      <c r="E124" s="24">
        <v>4</v>
      </c>
      <c r="F124" s="24">
        <v>3</v>
      </c>
      <c r="G124" s="24" t="s">
        <v>165</v>
      </c>
      <c r="H124" s="43" t="str">
        <f>_xlfn.IFNA(VLOOKUP(B124,Sales!A$10:B$2028, 2,FALSE),"")</f>
        <v/>
      </c>
    </row>
    <row r="125" spans="1:8" ht="15.95" customHeight="1" x14ac:dyDescent="0.25">
      <c r="A125" s="24" t="s">
        <v>125</v>
      </c>
      <c r="B125" s="47">
        <v>1257</v>
      </c>
      <c r="C125" s="24" t="s">
        <v>196</v>
      </c>
      <c r="D125" s="24">
        <v>5</v>
      </c>
      <c r="E125" s="24">
        <v>4</v>
      </c>
      <c r="F125" s="24">
        <v>3</v>
      </c>
      <c r="G125" s="24" t="s">
        <v>165</v>
      </c>
      <c r="H125" s="43" t="str">
        <f>_xlfn.IFNA(VLOOKUP(B125,Sales!A$10:B$2028, 2,FALSE),"")</f>
        <v/>
      </c>
    </row>
    <row r="126" spans="1:8" ht="15.95" customHeight="1" x14ac:dyDescent="0.25">
      <c r="A126" s="24" t="s">
        <v>125</v>
      </c>
      <c r="B126" s="47">
        <v>1258</v>
      </c>
      <c r="C126" s="24" t="s">
        <v>197</v>
      </c>
      <c r="D126" s="24">
        <v>4</v>
      </c>
      <c r="E126" s="24">
        <v>3</v>
      </c>
      <c r="F126" s="24">
        <v>2</v>
      </c>
      <c r="G126" s="24" t="s">
        <v>165</v>
      </c>
      <c r="H126" s="43" t="str">
        <f>_xlfn.IFNA(VLOOKUP(B126,Sales!A$10:B$2028, 2,FALSE),"")</f>
        <v/>
      </c>
    </row>
    <row r="127" spans="1:8" ht="15.95" customHeight="1" x14ac:dyDescent="0.25">
      <c r="A127" s="24" t="s">
        <v>125</v>
      </c>
      <c r="B127" s="47">
        <v>1259</v>
      </c>
      <c r="C127" s="24" t="s">
        <v>198</v>
      </c>
      <c r="D127" s="24">
        <v>15</v>
      </c>
      <c r="E127" s="24">
        <v>12</v>
      </c>
      <c r="F127" s="24">
        <v>10</v>
      </c>
      <c r="G127" s="24" t="s">
        <v>199</v>
      </c>
      <c r="H127" s="43" t="str">
        <f>_xlfn.IFNA(VLOOKUP(B127,Sales!A$10:B$2028, 2,FALSE),"")</f>
        <v/>
      </c>
    </row>
    <row r="128" spans="1:8" ht="15.95" customHeight="1" x14ac:dyDescent="0.25">
      <c r="A128" s="24" t="s">
        <v>125</v>
      </c>
      <c r="B128" s="47">
        <v>1260</v>
      </c>
      <c r="C128" s="24" t="s">
        <v>200</v>
      </c>
      <c r="D128" s="24">
        <v>5</v>
      </c>
      <c r="E128" s="24">
        <v>4</v>
      </c>
      <c r="F128" s="24">
        <v>3</v>
      </c>
      <c r="G128" s="24" t="s">
        <v>163</v>
      </c>
      <c r="H128" s="43" t="str">
        <f>_xlfn.IFNA(VLOOKUP(B128,Sales!A$10:B$2028, 2,FALSE),"")</f>
        <v/>
      </c>
    </row>
    <row r="129" spans="1:8" ht="15.95" customHeight="1" x14ac:dyDescent="0.25">
      <c r="A129" s="24" t="s">
        <v>125</v>
      </c>
      <c r="B129" s="47">
        <v>1261</v>
      </c>
      <c r="C129" s="24" t="s">
        <v>200</v>
      </c>
      <c r="D129" s="24">
        <v>5</v>
      </c>
      <c r="E129" s="24">
        <v>4</v>
      </c>
      <c r="F129" s="24">
        <v>3</v>
      </c>
      <c r="G129" s="24" t="s">
        <v>163</v>
      </c>
      <c r="H129" s="43" t="str">
        <f>_xlfn.IFNA(VLOOKUP(B129,Sales!A$10:B$2028, 2,FALSE),"")</f>
        <v/>
      </c>
    </row>
    <row r="130" spans="1:8" ht="15.95" customHeight="1" x14ac:dyDescent="0.25">
      <c r="A130" s="24" t="s">
        <v>125</v>
      </c>
      <c r="B130" s="47">
        <v>1262</v>
      </c>
      <c r="C130" s="24" t="s">
        <v>201</v>
      </c>
      <c r="D130" s="24">
        <v>7</v>
      </c>
      <c r="E130" s="24">
        <v>5</v>
      </c>
      <c r="F130" s="24">
        <v>3</v>
      </c>
      <c r="G130" s="24" t="s">
        <v>165</v>
      </c>
      <c r="H130" s="43" t="str">
        <f>_xlfn.IFNA(VLOOKUP(B130,Sales!A$10:B$2028, 2,FALSE),"")</f>
        <v/>
      </c>
    </row>
    <row r="131" spans="1:8" ht="15.95" customHeight="1" x14ac:dyDescent="0.25">
      <c r="A131" s="24" t="s">
        <v>125</v>
      </c>
      <c r="B131" s="47">
        <v>1263</v>
      </c>
      <c r="C131" s="24" t="s">
        <v>202</v>
      </c>
      <c r="D131" s="24">
        <v>8</v>
      </c>
      <c r="E131" s="24">
        <v>6</v>
      </c>
      <c r="F131" s="24">
        <v>5</v>
      </c>
      <c r="G131" s="24" t="s">
        <v>199</v>
      </c>
      <c r="H131" s="43" t="str">
        <f>_xlfn.IFNA(VLOOKUP(B131,Sales!A$10:B$2028, 2,FALSE),"")</f>
        <v/>
      </c>
    </row>
    <row r="132" spans="1:8" ht="15.95" customHeight="1" x14ac:dyDescent="0.25">
      <c r="A132" s="24" t="s">
        <v>125</v>
      </c>
      <c r="B132" s="47">
        <v>1264</v>
      </c>
      <c r="C132" s="24" t="s">
        <v>203</v>
      </c>
      <c r="D132" s="24">
        <v>20</v>
      </c>
      <c r="E132" s="24">
        <v>15</v>
      </c>
      <c r="F132" s="24">
        <v>10</v>
      </c>
      <c r="G132" s="24" t="s">
        <v>165</v>
      </c>
      <c r="H132" s="43" t="str">
        <f>_xlfn.IFNA(VLOOKUP(B132,Sales!A$10:B$2028, 2,FALSE),"")</f>
        <v/>
      </c>
    </row>
    <row r="133" spans="1:8" ht="15.95" customHeight="1" x14ac:dyDescent="0.25">
      <c r="A133" s="24" t="s">
        <v>125</v>
      </c>
      <c r="B133" s="47">
        <v>1265</v>
      </c>
      <c r="C133" s="24" t="s">
        <v>204</v>
      </c>
      <c r="D133" s="24">
        <v>4</v>
      </c>
      <c r="E133" s="24">
        <v>3</v>
      </c>
      <c r="F133" s="24">
        <v>2</v>
      </c>
      <c r="G133" s="24" t="s">
        <v>205</v>
      </c>
      <c r="H133" s="43" t="str">
        <f>_xlfn.IFNA(VLOOKUP(B133,Sales!A$10:B$2028, 2,FALSE),"")</f>
        <v/>
      </c>
    </row>
    <row r="134" spans="1:8" ht="15.95" customHeight="1" x14ac:dyDescent="0.25">
      <c r="A134" s="24" t="s">
        <v>125</v>
      </c>
      <c r="B134" s="47">
        <v>1266</v>
      </c>
      <c r="C134" s="24" t="s">
        <v>206</v>
      </c>
      <c r="D134" s="24">
        <v>12</v>
      </c>
      <c r="E134" s="24">
        <v>10</v>
      </c>
      <c r="F134" s="24">
        <v>8</v>
      </c>
      <c r="G134" s="24" t="s">
        <v>165</v>
      </c>
      <c r="H134" s="43" t="str">
        <f>_xlfn.IFNA(VLOOKUP(B134,Sales!A$10:B$2028, 2,FALSE),"")</f>
        <v/>
      </c>
    </row>
    <row r="135" spans="1:8" ht="15.95" customHeight="1" x14ac:dyDescent="0.25">
      <c r="A135" s="24" t="s">
        <v>125</v>
      </c>
      <c r="B135" s="47">
        <v>1267</v>
      </c>
      <c r="C135" s="24" t="s">
        <v>207</v>
      </c>
      <c r="D135" s="24">
        <v>8</v>
      </c>
      <c r="E135" s="24">
        <v>6</v>
      </c>
      <c r="F135" s="24">
        <v>5</v>
      </c>
      <c r="G135" s="24" t="s">
        <v>165</v>
      </c>
      <c r="H135" s="43" t="str">
        <f>_xlfn.IFNA(VLOOKUP(B135,Sales!A$10:B$2028, 2,FALSE),"")</f>
        <v/>
      </c>
    </row>
    <row r="136" spans="1:8" ht="15.95" customHeight="1" x14ac:dyDescent="0.25">
      <c r="A136" s="24" t="s">
        <v>125</v>
      </c>
      <c r="B136" s="47">
        <v>1268</v>
      </c>
      <c r="C136" s="24" t="s">
        <v>208</v>
      </c>
      <c r="D136" s="24">
        <v>15</v>
      </c>
      <c r="E136" s="24">
        <v>12</v>
      </c>
      <c r="F136" s="24">
        <v>10</v>
      </c>
      <c r="G136" s="24" t="s">
        <v>165</v>
      </c>
      <c r="H136" s="43" t="str">
        <f>_xlfn.IFNA(VLOOKUP(B136,Sales!A$10:B$2028, 2,FALSE),"")</f>
        <v/>
      </c>
    </row>
    <row r="137" spans="1:8" ht="15.95" customHeight="1" x14ac:dyDescent="0.25">
      <c r="A137" s="24" t="s">
        <v>125</v>
      </c>
      <c r="B137" s="47">
        <v>1269</v>
      </c>
      <c r="C137" s="24" t="s">
        <v>209</v>
      </c>
      <c r="D137" s="24">
        <v>6</v>
      </c>
      <c r="E137" s="24">
        <v>5</v>
      </c>
      <c r="F137" s="24">
        <v>4</v>
      </c>
      <c r="G137" s="24" t="s">
        <v>165</v>
      </c>
      <c r="H137" s="43" t="str">
        <f>_xlfn.IFNA(VLOOKUP(B137,Sales!A$10:B$2028, 2,FALSE),"")</f>
        <v/>
      </c>
    </row>
    <row r="138" spans="1:8" ht="15.95" customHeight="1" x14ac:dyDescent="0.25">
      <c r="A138" s="24" t="s">
        <v>125</v>
      </c>
      <c r="B138" s="47">
        <v>1270</v>
      </c>
      <c r="C138" s="24" t="s">
        <v>210</v>
      </c>
      <c r="D138" s="24">
        <v>5</v>
      </c>
      <c r="E138" s="24">
        <v>4</v>
      </c>
      <c r="F138" s="24">
        <v>3</v>
      </c>
      <c r="G138" s="24" t="s">
        <v>165</v>
      </c>
      <c r="H138" s="43" t="str">
        <f>_xlfn.IFNA(VLOOKUP(B138,Sales!A$10:B$2028, 2,FALSE),"")</f>
        <v/>
      </c>
    </row>
    <row r="139" spans="1:8" ht="15.95" customHeight="1" x14ac:dyDescent="0.25">
      <c r="A139" s="24" t="s">
        <v>125</v>
      </c>
      <c r="B139" s="47">
        <v>1271</v>
      </c>
      <c r="C139" s="24" t="s">
        <v>211</v>
      </c>
      <c r="D139" s="24">
        <v>8</v>
      </c>
      <c r="E139" s="24">
        <v>6</v>
      </c>
      <c r="F139" s="24">
        <v>5</v>
      </c>
      <c r="G139" s="24" t="s">
        <v>165</v>
      </c>
      <c r="H139" s="43" t="str">
        <f>_xlfn.IFNA(VLOOKUP(B139,Sales!A$10:B$2028, 2,FALSE),"")</f>
        <v/>
      </c>
    </row>
    <row r="140" spans="1:8" ht="15.95" customHeight="1" x14ac:dyDescent="0.25">
      <c r="A140" s="24" t="s">
        <v>125</v>
      </c>
      <c r="B140" s="47">
        <v>1272</v>
      </c>
      <c r="C140" s="24" t="s">
        <v>212</v>
      </c>
      <c r="D140" s="24">
        <v>10</v>
      </c>
      <c r="E140" s="24">
        <v>8</v>
      </c>
      <c r="F140" s="24">
        <v>6</v>
      </c>
      <c r="G140" s="24"/>
      <c r="H140" s="43" t="str">
        <f>_xlfn.IFNA(VLOOKUP(B140,Sales!A$10:B$2028, 2,FALSE),"")</f>
        <v/>
      </c>
    </row>
    <row r="141" spans="1:8" ht="15.95" customHeight="1" x14ac:dyDescent="0.25">
      <c r="A141" s="24" t="s">
        <v>125</v>
      </c>
      <c r="B141" s="47">
        <v>1273</v>
      </c>
      <c r="C141" s="24" t="s">
        <v>213</v>
      </c>
      <c r="D141" s="24">
        <v>5</v>
      </c>
      <c r="E141" s="24">
        <v>4</v>
      </c>
      <c r="F141" s="24">
        <v>3</v>
      </c>
      <c r="G141" s="24" t="s">
        <v>165</v>
      </c>
      <c r="H141" s="43" t="str">
        <f>_xlfn.IFNA(VLOOKUP(B141,Sales!A$10:B$2028, 2,FALSE),"")</f>
        <v/>
      </c>
    </row>
    <row r="142" spans="1:8" ht="15.95" customHeight="1" x14ac:dyDescent="0.25">
      <c r="A142" s="24" t="s">
        <v>125</v>
      </c>
      <c r="B142" s="47">
        <v>1274</v>
      </c>
      <c r="C142" s="24" t="s">
        <v>214</v>
      </c>
      <c r="D142" s="24">
        <v>10</v>
      </c>
      <c r="E142" s="24">
        <v>8</v>
      </c>
      <c r="F142" s="24">
        <v>6</v>
      </c>
      <c r="G142" s="24" t="s">
        <v>165</v>
      </c>
      <c r="H142" s="43" t="str">
        <f>_xlfn.IFNA(VLOOKUP(B142,Sales!A$10:B$2028, 2,FALSE),"")</f>
        <v/>
      </c>
    </row>
    <row r="143" spans="1:8" ht="15.95" customHeight="1" x14ac:dyDescent="0.25">
      <c r="A143" s="24" t="s">
        <v>125</v>
      </c>
      <c r="B143" s="47">
        <v>1275</v>
      </c>
      <c r="C143" s="24" t="s">
        <v>215</v>
      </c>
      <c r="D143" s="24">
        <v>7</v>
      </c>
      <c r="E143" s="24">
        <v>5</v>
      </c>
      <c r="F143" s="24">
        <v>3</v>
      </c>
      <c r="G143" s="24" t="s">
        <v>199</v>
      </c>
      <c r="H143" s="43" t="str">
        <f>_xlfn.IFNA(VLOOKUP(B143,Sales!A$10:B$2028, 2,FALSE),"")</f>
        <v/>
      </c>
    </row>
    <row r="144" spans="1:8" ht="15.95" customHeight="1" x14ac:dyDescent="0.25">
      <c r="A144" s="24" t="s">
        <v>125</v>
      </c>
      <c r="B144" s="47">
        <v>1276</v>
      </c>
      <c r="C144" s="24" t="s">
        <v>216</v>
      </c>
      <c r="D144" s="24">
        <v>15</v>
      </c>
      <c r="E144" s="24">
        <v>12</v>
      </c>
      <c r="F144" s="24">
        <v>10</v>
      </c>
      <c r="G144" s="24" t="s">
        <v>165</v>
      </c>
      <c r="H144" s="43" t="str">
        <f>_xlfn.IFNA(VLOOKUP(B144,Sales!A$10:B$2028, 2,FALSE),"")</f>
        <v/>
      </c>
    </row>
    <row r="145" spans="1:8" ht="15.95" customHeight="1" x14ac:dyDescent="0.25">
      <c r="A145" s="24" t="s">
        <v>125</v>
      </c>
      <c r="B145" s="47">
        <v>1277</v>
      </c>
      <c r="C145" s="24" t="s">
        <v>217</v>
      </c>
      <c r="D145" s="24">
        <v>8</v>
      </c>
      <c r="E145" s="24">
        <v>6</v>
      </c>
      <c r="F145" s="24">
        <v>4</v>
      </c>
      <c r="G145" s="24" t="s">
        <v>165</v>
      </c>
      <c r="H145" s="43" t="str">
        <f>_xlfn.IFNA(VLOOKUP(B145,Sales!A$10:B$2028, 2,FALSE),"")</f>
        <v/>
      </c>
    </row>
    <row r="146" spans="1:8" ht="15.95" customHeight="1" x14ac:dyDescent="0.25">
      <c r="A146" s="24" t="s">
        <v>125</v>
      </c>
      <c r="B146" s="47">
        <v>1278</v>
      </c>
      <c r="C146" s="24" t="s">
        <v>218</v>
      </c>
      <c r="D146" s="24">
        <v>4</v>
      </c>
      <c r="E146" s="24">
        <v>3</v>
      </c>
      <c r="F146" s="24">
        <v>2</v>
      </c>
      <c r="G146" s="24" t="s">
        <v>165</v>
      </c>
      <c r="H146" s="43" t="str">
        <f>_xlfn.IFNA(VLOOKUP(B146,Sales!A$10:B$2028, 2,FALSE),"")</f>
        <v/>
      </c>
    </row>
    <row r="147" spans="1:8" ht="15.95" customHeight="1" x14ac:dyDescent="0.25">
      <c r="A147" s="24" t="s">
        <v>125</v>
      </c>
      <c r="B147" s="47">
        <v>1279</v>
      </c>
      <c r="C147" s="24" t="s">
        <v>219</v>
      </c>
      <c r="D147" s="24">
        <v>3</v>
      </c>
      <c r="E147" s="24">
        <v>2</v>
      </c>
      <c r="F147" s="24">
        <v>1</v>
      </c>
      <c r="G147" s="24" t="s">
        <v>135</v>
      </c>
      <c r="H147" s="43" t="str">
        <f>_xlfn.IFNA(VLOOKUP(B147,Sales!A$10:B$2028, 2,FALSE),"")</f>
        <v/>
      </c>
    </row>
    <row r="148" spans="1:8" ht="15.95" customHeight="1" x14ac:dyDescent="0.25">
      <c r="A148" s="24" t="s">
        <v>125</v>
      </c>
      <c r="B148" s="47">
        <v>1280</v>
      </c>
      <c r="C148" s="24" t="s">
        <v>220</v>
      </c>
      <c r="D148" s="24">
        <v>12</v>
      </c>
      <c r="E148" s="24">
        <v>10</v>
      </c>
      <c r="F148" s="24">
        <v>8</v>
      </c>
      <c r="G148" s="24" t="s">
        <v>165</v>
      </c>
      <c r="H148" s="43" t="str">
        <f>_xlfn.IFNA(VLOOKUP(B148,Sales!A$10:B$2028, 2,FALSE),"")</f>
        <v/>
      </c>
    </row>
    <row r="149" spans="1:8" ht="15.95" customHeight="1" x14ac:dyDescent="0.25">
      <c r="A149" s="24" t="s">
        <v>125</v>
      </c>
      <c r="B149" s="47">
        <v>1281</v>
      </c>
      <c r="C149" s="24" t="s">
        <v>221</v>
      </c>
      <c r="D149" s="24">
        <v>15</v>
      </c>
      <c r="E149" s="24">
        <v>12</v>
      </c>
      <c r="F149" s="24">
        <v>10</v>
      </c>
      <c r="G149" s="24" t="s">
        <v>135</v>
      </c>
      <c r="H149" s="43" t="str">
        <f>_xlfn.IFNA(VLOOKUP(B149,Sales!A$10:B$2028, 2,FALSE),"")</f>
        <v/>
      </c>
    </row>
    <row r="150" spans="1:8" ht="15.95" customHeight="1" x14ac:dyDescent="0.25">
      <c r="A150" s="24" t="s">
        <v>125</v>
      </c>
      <c r="B150" s="47">
        <v>1282</v>
      </c>
      <c r="C150" s="24" t="s">
        <v>222</v>
      </c>
      <c r="D150" s="24">
        <v>10</v>
      </c>
      <c r="E150" s="24">
        <v>8</v>
      </c>
      <c r="F150" s="24">
        <v>6</v>
      </c>
      <c r="G150" s="24" t="s">
        <v>165</v>
      </c>
      <c r="H150" s="43" t="str">
        <f>_xlfn.IFNA(VLOOKUP(B150,Sales!A$10:B$2028, 2,FALSE),"")</f>
        <v/>
      </c>
    </row>
    <row r="151" spans="1:8" ht="15.95" customHeight="1" x14ac:dyDescent="0.25">
      <c r="A151" s="24" t="s">
        <v>125</v>
      </c>
      <c r="B151" s="47">
        <v>1283</v>
      </c>
      <c r="C151" s="24" t="s">
        <v>223</v>
      </c>
      <c r="D151" s="24">
        <v>12</v>
      </c>
      <c r="E151" s="24">
        <v>8</v>
      </c>
      <c r="F151" s="24">
        <v>6</v>
      </c>
      <c r="G151" s="24" t="s">
        <v>135</v>
      </c>
      <c r="H151" s="43" t="str">
        <f>_xlfn.IFNA(VLOOKUP(B151,Sales!A$10:B$2028, 2,FALSE),"")</f>
        <v/>
      </c>
    </row>
    <row r="152" spans="1:8" ht="15.95" customHeight="1" x14ac:dyDescent="0.25">
      <c r="A152" s="24" t="s">
        <v>125</v>
      </c>
      <c r="B152" s="47">
        <v>1284</v>
      </c>
      <c r="C152" s="24" t="s">
        <v>224</v>
      </c>
      <c r="D152" s="24">
        <v>4</v>
      </c>
      <c r="E152" s="24">
        <v>3</v>
      </c>
      <c r="F152" s="24">
        <v>2</v>
      </c>
      <c r="G152" s="24" t="s">
        <v>165</v>
      </c>
      <c r="H152" s="43" t="str">
        <f>_xlfn.IFNA(VLOOKUP(B152,Sales!A$10:B$2028, 2,FALSE),"")</f>
        <v/>
      </c>
    </row>
    <row r="153" spans="1:8" ht="15.95" customHeight="1" x14ac:dyDescent="0.25">
      <c r="A153" s="24" t="s">
        <v>125</v>
      </c>
      <c r="B153" s="47">
        <v>1285</v>
      </c>
      <c r="C153" s="24" t="s">
        <v>225</v>
      </c>
      <c r="D153" s="24">
        <v>6</v>
      </c>
      <c r="E153" s="24">
        <v>5</v>
      </c>
      <c r="F153" s="24">
        <v>4</v>
      </c>
      <c r="G153" s="24" t="s">
        <v>165</v>
      </c>
      <c r="H153" s="43" t="str">
        <f>_xlfn.IFNA(VLOOKUP(B153,Sales!A$10:B$2028, 2,FALSE),"")</f>
        <v/>
      </c>
    </row>
    <row r="154" spans="1:8" ht="15.95" customHeight="1" x14ac:dyDescent="0.25">
      <c r="A154" s="24" t="s">
        <v>125</v>
      </c>
      <c r="B154" s="47">
        <v>1286</v>
      </c>
      <c r="C154" s="24" t="s">
        <v>226</v>
      </c>
      <c r="D154" s="24">
        <v>5</v>
      </c>
      <c r="E154" s="24">
        <v>4</v>
      </c>
      <c r="F154" s="24">
        <v>3</v>
      </c>
      <c r="G154" s="24" t="s">
        <v>165</v>
      </c>
      <c r="H154" s="43" t="str">
        <f>_xlfn.IFNA(VLOOKUP(B154,Sales!A$10:B$2028, 2,FALSE),"")</f>
        <v/>
      </c>
    </row>
    <row r="155" spans="1:8" ht="15.95" customHeight="1" x14ac:dyDescent="0.25">
      <c r="A155" s="24" t="s">
        <v>125</v>
      </c>
      <c r="B155" s="47">
        <v>1287</v>
      </c>
      <c r="C155" s="24" t="s">
        <v>227</v>
      </c>
      <c r="D155" s="24">
        <v>8</v>
      </c>
      <c r="E155" s="24">
        <v>6</v>
      </c>
      <c r="F155" s="24">
        <v>4</v>
      </c>
      <c r="G155" s="24" t="s">
        <v>135</v>
      </c>
      <c r="H155" s="43" t="str">
        <f>_xlfn.IFNA(VLOOKUP(B155,Sales!A$10:B$2028, 2,FALSE),"")</f>
        <v/>
      </c>
    </row>
    <row r="156" spans="1:8" ht="15.95" customHeight="1" x14ac:dyDescent="0.25">
      <c r="A156" s="24" t="s">
        <v>125</v>
      </c>
      <c r="B156" s="47">
        <v>1288</v>
      </c>
      <c r="C156" s="24" t="s">
        <v>228</v>
      </c>
      <c r="D156" s="24">
        <v>4</v>
      </c>
      <c r="E156" s="24">
        <v>3</v>
      </c>
      <c r="F156" s="24">
        <v>2</v>
      </c>
      <c r="G156" s="24" t="s">
        <v>199</v>
      </c>
      <c r="H156" s="43" t="str">
        <f>_xlfn.IFNA(VLOOKUP(B156,Sales!A$10:B$2028, 2,FALSE),"")</f>
        <v/>
      </c>
    </row>
    <row r="157" spans="1:8" ht="15.95" customHeight="1" x14ac:dyDescent="0.25">
      <c r="A157" s="24" t="s">
        <v>125</v>
      </c>
      <c r="B157" s="47">
        <v>1289</v>
      </c>
      <c r="C157" s="24" t="s">
        <v>229</v>
      </c>
      <c r="D157" s="24">
        <v>5</v>
      </c>
      <c r="E157" s="24">
        <v>4</v>
      </c>
      <c r="F157" s="24">
        <v>3</v>
      </c>
      <c r="G157" s="24" t="s">
        <v>199</v>
      </c>
      <c r="H157" s="43" t="str">
        <f>_xlfn.IFNA(VLOOKUP(B157,Sales!A$10:B$2028, 2,FALSE),"")</f>
        <v/>
      </c>
    </row>
    <row r="158" spans="1:8" ht="15.95" customHeight="1" x14ac:dyDescent="0.25">
      <c r="A158" s="24" t="s">
        <v>125</v>
      </c>
      <c r="B158" s="47">
        <v>1290</v>
      </c>
      <c r="C158" s="24" t="s">
        <v>230</v>
      </c>
      <c r="D158" s="24">
        <v>4</v>
      </c>
      <c r="E158" s="24">
        <v>3</v>
      </c>
      <c r="F158" s="24">
        <v>2</v>
      </c>
      <c r="G158" s="24" t="s">
        <v>149</v>
      </c>
      <c r="H158" s="43" t="str">
        <f>_xlfn.IFNA(VLOOKUP(B158,Sales!A$10:B$2028, 2,FALSE),"")</f>
        <v/>
      </c>
    </row>
    <row r="159" spans="1:8" ht="15.95" customHeight="1" x14ac:dyDescent="0.25">
      <c r="A159" s="24" t="s">
        <v>125</v>
      </c>
      <c r="B159" s="47">
        <v>1291</v>
      </c>
      <c r="C159" s="24" t="s">
        <v>231</v>
      </c>
      <c r="D159" s="24">
        <v>4</v>
      </c>
      <c r="E159" s="24">
        <v>3</v>
      </c>
      <c r="F159" s="24">
        <v>2</v>
      </c>
      <c r="G159" s="24" t="s">
        <v>135</v>
      </c>
      <c r="H159" s="43" t="str">
        <f>_xlfn.IFNA(VLOOKUP(B159,Sales!A$10:B$2028, 2,FALSE),"")</f>
        <v/>
      </c>
    </row>
    <row r="160" spans="1:8" ht="15.95" customHeight="1" x14ac:dyDescent="0.25">
      <c r="A160" s="24" t="s">
        <v>125</v>
      </c>
      <c r="B160" s="47">
        <v>1292</v>
      </c>
      <c r="C160" s="24" t="s">
        <v>232</v>
      </c>
      <c r="D160" s="24">
        <v>10</v>
      </c>
      <c r="E160" s="24">
        <v>8</v>
      </c>
      <c r="F160" s="24">
        <v>6</v>
      </c>
      <c r="G160" s="24" t="s">
        <v>165</v>
      </c>
      <c r="H160" s="43" t="str">
        <f>_xlfn.IFNA(VLOOKUP(B160,Sales!A$10:B$2028, 2,FALSE),"")</f>
        <v/>
      </c>
    </row>
    <row r="161" spans="1:8" ht="15.95" customHeight="1" x14ac:dyDescent="0.25">
      <c r="A161" s="24" t="s">
        <v>125</v>
      </c>
      <c r="B161" s="47">
        <v>1293</v>
      </c>
      <c r="C161" s="24" t="s">
        <v>233</v>
      </c>
      <c r="D161" s="24">
        <v>10</v>
      </c>
      <c r="E161" s="24">
        <v>8</v>
      </c>
      <c r="F161" s="24">
        <v>6</v>
      </c>
      <c r="G161" s="24" t="s">
        <v>165</v>
      </c>
      <c r="H161" s="43" t="str">
        <f>_xlfn.IFNA(VLOOKUP(B161,Sales!A$10:B$2028, 2,FALSE),"")</f>
        <v/>
      </c>
    </row>
    <row r="162" spans="1:8" ht="15.95" customHeight="1" x14ac:dyDescent="0.25">
      <c r="A162" s="24" t="s">
        <v>125</v>
      </c>
      <c r="B162" s="47">
        <v>1294</v>
      </c>
      <c r="C162" s="24" t="s">
        <v>234</v>
      </c>
      <c r="D162" s="24">
        <v>6</v>
      </c>
      <c r="E162" s="24">
        <v>5</v>
      </c>
      <c r="F162" s="24">
        <v>4</v>
      </c>
      <c r="G162" s="24" t="s">
        <v>165</v>
      </c>
      <c r="H162" s="43" t="str">
        <f>_xlfn.IFNA(VLOOKUP(B162,Sales!A$10:B$2028, 2,FALSE),"")</f>
        <v/>
      </c>
    </row>
    <row r="163" spans="1:8" ht="15.95" customHeight="1" x14ac:dyDescent="0.25">
      <c r="A163" s="24" t="s">
        <v>125</v>
      </c>
      <c r="B163" s="47">
        <v>1295</v>
      </c>
      <c r="C163" s="24" t="s">
        <v>235</v>
      </c>
      <c r="D163" s="24">
        <v>12</v>
      </c>
      <c r="E163" s="24">
        <v>10</v>
      </c>
      <c r="F163" s="24">
        <v>8</v>
      </c>
      <c r="G163" s="24" t="s">
        <v>165</v>
      </c>
      <c r="H163" s="43" t="str">
        <f>_xlfn.IFNA(VLOOKUP(B163,Sales!A$10:B$2028, 2,FALSE),"")</f>
        <v/>
      </c>
    </row>
    <row r="164" spans="1:8" ht="15.95" customHeight="1" x14ac:dyDescent="0.25">
      <c r="A164" s="24" t="s">
        <v>125</v>
      </c>
      <c r="B164" s="47">
        <v>1296</v>
      </c>
      <c r="C164" s="24" t="s">
        <v>236</v>
      </c>
      <c r="D164" s="24">
        <v>6</v>
      </c>
      <c r="E164" s="24">
        <v>4</v>
      </c>
      <c r="F164" s="24">
        <v>3</v>
      </c>
      <c r="G164" s="24" t="s">
        <v>165</v>
      </c>
      <c r="H164" s="43" t="str">
        <f>_xlfn.IFNA(VLOOKUP(B164,Sales!A$10:B$2028, 2,FALSE),"")</f>
        <v/>
      </c>
    </row>
    <row r="165" spans="1:8" ht="15.95" customHeight="1" x14ac:dyDescent="0.25">
      <c r="A165" s="24" t="s">
        <v>125</v>
      </c>
      <c r="B165" s="47">
        <v>1297</v>
      </c>
      <c r="C165" s="24" t="s">
        <v>237</v>
      </c>
      <c r="D165" s="24">
        <v>12</v>
      </c>
      <c r="E165" s="24">
        <v>10</v>
      </c>
      <c r="F165" s="24">
        <v>8</v>
      </c>
      <c r="G165" s="24" t="s">
        <v>165</v>
      </c>
      <c r="H165" s="43" t="str">
        <f>_xlfn.IFNA(VLOOKUP(B165,Sales!A$10:B$2028, 2,FALSE),"")</f>
        <v/>
      </c>
    </row>
    <row r="166" spans="1:8" ht="15.95" customHeight="1" x14ac:dyDescent="0.25">
      <c r="A166" s="24" t="s">
        <v>125</v>
      </c>
      <c r="B166" s="47">
        <v>1298</v>
      </c>
      <c r="C166" s="24" t="s">
        <v>238</v>
      </c>
      <c r="D166" s="24">
        <v>6</v>
      </c>
      <c r="E166" s="24">
        <v>5</v>
      </c>
      <c r="F166" s="24">
        <v>4</v>
      </c>
      <c r="G166" s="24" t="s">
        <v>165</v>
      </c>
      <c r="H166" s="43" t="str">
        <f>_xlfn.IFNA(VLOOKUP(B166,Sales!A$10:B$2028, 2,FALSE),"")</f>
        <v/>
      </c>
    </row>
    <row r="167" spans="1:8" ht="15.95" customHeight="1" x14ac:dyDescent="0.25">
      <c r="A167" s="24" t="s">
        <v>125</v>
      </c>
      <c r="B167" s="47">
        <v>1299</v>
      </c>
      <c r="C167" s="24" t="s">
        <v>239</v>
      </c>
      <c r="D167" s="24">
        <v>5</v>
      </c>
      <c r="E167" s="24">
        <v>4</v>
      </c>
      <c r="F167" s="24">
        <v>3</v>
      </c>
      <c r="G167" s="24" t="s">
        <v>165</v>
      </c>
      <c r="H167" s="43" t="str">
        <f>_xlfn.IFNA(VLOOKUP(B167,Sales!A$10:B$2028, 2,FALSE),"")</f>
        <v/>
      </c>
    </row>
    <row r="168" spans="1:8" ht="15.95" customHeight="1" x14ac:dyDescent="0.25">
      <c r="A168" s="24" t="s">
        <v>125</v>
      </c>
      <c r="B168" s="47">
        <v>1300</v>
      </c>
      <c r="C168" s="24" t="s">
        <v>240</v>
      </c>
      <c r="D168" s="24">
        <v>3</v>
      </c>
      <c r="E168" s="24">
        <v>2</v>
      </c>
      <c r="F168" s="24">
        <v>1</v>
      </c>
      <c r="G168" s="24" t="s">
        <v>165</v>
      </c>
      <c r="H168" s="43" t="str">
        <f>_xlfn.IFNA(VLOOKUP(B168,Sales!A$10:B$2028, 2,FALSE),"")</f>
        <v/>
      </c>
    </row>
    <row r="169" spans="1:8" ht="15.95" customHeight="1" x14ac:dyDescent="0.25">
      <c r="A169" s="24" t="s">
        <v>125</v>
      </c>
      <c r="B169" s="47">
        <v>1301</v>
      </c>
      <c r="C169" s="24" t="s">
        <v>241</v>
      </c>
      <c r="D169" s="24">
        <v>8</v>
      </c>
      <c r="E169" s="24">
        <v>6</v>
      </c>
      <c r="F169" s="24">
        <v>5</v>
      </c>
      <c r="G169" s="24" t="s">
        <v>165</v>
      </c>
      <c r="H169" s="43" t="str">
        <f>_xlfn.IFNA(VLOOKUP(B169,Sales!A$10:B$2028, 2,FALSE),"")</f>
        <v/>
      </c>
    </row>
    <row r="170" spans="1:8" ht="15.95" customHeight="1" x14ac:dyDescent="0.25">
      <c r="A170" s="24" t="s">
        <v>125</v>
      </c>
      <c r="B170" s="47">
        <v>1302</v>
      </c>
      <c r="C170" s="24" t="s">
        <v>242</v>
      </c>
      <c r="D170" s="24">
        <v>8</v>
      </c>
      <c r="E170" s="24">
        <v>6</v>
      </c>
      <c r="F170" s="24">
        <v>5</v>
      </c>
      <c r="G170" s="24" t="s">
        <v>165</v>
      </c>
      <c r="H170" s="43" t="str">
        <f>_xlfn.IFNA(VLOOKUP(B170,Sales!A$10:B$2028, 2,FALSE),"")</f>
        <v/>
      </c>
    </row>
    <row r="171" spans="1:8" ht="15.95" customHeight="1" x14ac:dyDescent="0.25">
      <c r="A171" s="24" t="s">
        <v>125</v>
      </c>
      <c r="B171" s="47">
        <v>1303</v>
      </c>
      <c r="C171" s="24" t="s">
        <v>243</v>
      </c>
      <c r="D171" s="24">
        <v>4</v>
      </c>
      <c r="E171" s="24">
        <v>3</v>
      </c>
      <c r="F171" s="24">
        <v>2</v>
      </c>
      <c r="G171" s="24" t="s">
        <v>165</v>
      </c>
      <c r="H171" s="43" t="str">
        <f>_xlfn.IFNA(VLOOKUP(B171,Sales!A$10:B$2028, 2,FALSE),"")</f>
        <v/>
      </c>
    </row>
    <row r="172" spans="1:8" ht="15.95" customHeight="1" x14ac:dyDescent="0.25">
      <c r="A172" s="24" t="s">
        <v>125</v>
      </c>
      <c r="B172" s="47">
        <v>1304</v>
      </c>
      <c r="C172" s="24" t="s">
        <v>244</v>
      </c>
      <c r="D172" s="24">
        <v>6</v>
      </c>
      <c r="E172" s="24">
        <v>5</v>
      </c>
      <c r="F172" s="24">
        <v>4</v>
      </c>
      <c r="G172" s="24" t="s">
        <v>165</v>
      </c>
      <c r="H172" s="43" t="str">
        <f>_xlfn.IFNA(VLOOKUP(B172,Sales!A$10:B$2028, 2,FALSE),"")</f>
        <v/>
      </c>
    </row>
    <row r="173" spans="1:8" ht="15.95" customHeight="1" x14ac:dyDescent="0.25">
      <c r="A173" s="24" t="s">
        <v>125</v>
      </c>
      <c r="B173" s="47">
        <v>1305</v>
      </c>
      <c r="C173" s="24" t="s">
        <v>245</v>
      </c>
      <c r="D173" s="24">
        <v>10</v>
      </c>
      <c r="E173" s="24">
        <v>8</v>
      </c>
      <c r="F173" s="24">
        <v>6</v>
      </c>
      <c r="G173" s="24" t="s">
        <v>135</v>
      </c>
      <c r="H173" s="43" t="str">
        <f>_xlfn.IFNA(VLOOKUP(B173,Sales!A$10:B$2028, 2,FALSE),"")</f>
        <v/>
      </c>
    </row>
    <row r="174" spans="1:8" ht="15.95" customHeight="1" x14ac:dyDescent="0.25">
      <c r="A174" s="24" t="s">
        <v>125</v>
      </c>
      <c r="B174" s="47">
        <v>1306</v>
      </c>
      <c r="C174" s="24" t="s">
        <v>246</v>
      </c>
      <c r="D174" s="24">
        <v>10</v>
      </c>
      <c r="E174" s="24">
        <v>8</v>
      </c>
      <c r="F174" s="24">
        <v>6</v>
      </c>
      <c r="G174" s="24" t="s">
        <v>135</v>
      </c>
      <c r="H174" s="43" t="str">
        <f>_xlfn.IFNA(VLOOKUP(B174,Sales!A$10:B$2028, 2,FALSE),"")</f>
        <v/>
      </c>
    </row>
    <row r="175" spans="1:8" ht="15.95" customHeight="1" x14ac:dyDescent="0.25">
      <c r="A175" s="24" t="s">
        <v>125</v>
      </c>
      <c r="B175" s="47">
        <v>1307</v>
      </c>
      <c r="C175" s="24" t="s">
        <v>247</v>
      </c>
      <c r="D175" s="24">
        <v>4</v>
      </c>
      <c r="E175" s="24">
        <v>3</v>
      </c>
      <c r="F175" s="24">
        <v>2</v>
      </c>
      <c r="G175" s="24" t="s">
        <v>248</v>
      </c>
      <c r="H175" s="43" t="str">
        <f>_xlfn.IFNA(VLOOKUP(B175,Sales!A$10:B$2028, 2,FALSE),"")</f>
        <v/>
      </c>
    </row>
    <row r="176" spans="1:8" ht="15.95" customHeight="1" x14ac:dyDescent="0.25">
      <c r="A176" s="24" t="s">
        <v>125</v>
      </c>
      <c r="B176" s="47">
        <v>1308</v>
      </c>
      <c r="C176" s="24" t="s">
        <v>249</v>
      </c>
      <c r="D176" s="24">
        <v>10</v>
      </c>
      <c r="E176" s="24">
        <v>8</v>
      </c>
      <c r="F176" s="24">
        <v>6</v>
      </c>
      <c r="G176" s="24" t="s">
        <v>135</v>
      </c>
      <c r="H176" s="43" t="str">
        <f>_xlfn.IFNA(VLOOKUP(B176,Sales!A$10:B$2028, 2,FALSE),"")</f>
        <v/>
      </c>
    </row>
    <row r="177" spans="1:8" ht="15.95" customHeight="1" x14ac:dyDescent="0.25">
      <c r="A177" s="24" t="s">
        <v>125</v>
      </c>
      <c r="B177" s="47">
        <v>1309</v>
      </c>
      <c r="C177" s="24" t="s">
        <v>250</v>
      </c>
      <c r="D177" s="24">
        <v>8</v>
      </c>
      <c r="E177" s="24">
        <v>6</v>
      </c>
      <c r="F177" s="24">
        <v>4</v>
      </c>
      <c r="G177" s="24" t="s">
        <v>165</v>
      </c>
      <c r="H177" s="43" t="str">
        <f>_xlfn.IFNA(VLOOKUP(B177,Sales!A$10:B$2028, 2,FALSE),"")</f>
        <v/>
      </c>
    </row>
    <row r="178" spans="1:8" ht="15.95" customHeight="1" x14ac:dyDescent="0.25">
      <c r="A178" s="24" t="s">
        <v>125</v>
      </c>
      <c r="B178" s="47">
        <v>1310</v>
      </c>
      <c r="C178" s="24" t="s">
        <v>251</v>
      </c>
      <c r="D178" s="24">
        <v>3</v>
      </c>
      <c r="E178" s="24">
        <v>2</v>
      </c>
      <c r="F178" s="24">
        <v>1</v>
      </c>
      <c r="G178" s="24" t="s">
        <v>135</v>
      </c>
      <c r="H178" s="43" t="str">
        <f>_xlfn.IFNA(VLOOKUP(B178,Sales!A$10:B$2028, 2,FALSE),"")</f>
        <v/>
      </c>
    </row>
    <row r="179" spans="1:8" ht="15.95" customHeight="1" x14ac:dyDescent="0.25">
      <c r="A179" s="24" t="s">
        <v>125</v>
      </c>
      <c r="B179" s="47">
        <v>1311</v>
      </c>
      <c r="C179" s="24" t="s">
        <v>252</v>
      </c>
      <c r="D179" s="24">
        <v>7</v>
      </c>
      <c r="E179" s="24">
        <v>6</v>
      </c>
      <c r="F179" s="24">
        <v>5</v>
      </c>
      <c r="G179" s="24" t="s">
        <v>165</v>
      </c>
      <c r="H179" s="43" t="str">
        <f>_xlfn.IFNA(VLOOKUP(B179,Sales!A$10:B$2028, 2,FALSE),"")</f>
        <v/>
      </c>
    </row>
    <row r="180" spans="1:8" ht="15.95" customHeight="1" x14ac:dyDescent="0.25">
      <c r="A180" s="24" t="s">
        <v>125</v>
      </c>
      <c r="B180" s="47">
        <v>1312</v>
      </c>
      <c r="C180" s="24" t="s">
        <v>253</v>
      </c>
      <c r="D180" s="24">
        <v>10</v>
      </c>
      <c r="E180" s="24">
        <v>8</v>
      </c>
      <c r="F180" s="24">
        <v>6</v>
      </c>
      <c r="G180" s="24" t="s">
        <v>165</v>
      </c>
      <c r="H180" s="43" t="str">
        <f>_xlfn.IFNA(VLOOKUP(B180,Sales!A$10:B$2028, 2,FALSE),"")</f>
        <v/>
      </c>
    </row>
    <row r="181" spans="1:8" ht="15.95" customHeight="1" x14ac:dyDescent="0.25">
      <c r="A181" s="24" t="s">
        <v>125</v>
      </c>
      <c r="B181" s="47">
        <v>1313</v>
      </c>
      <c r="C181" s="24" t="s">
        <v>254</v>
      </c>
      <c r="D181" s="24">
        <v>10</v>
      </c>
      <c r="E181" s="24">
        <v>8</v>
      </c>
      <c r="F181" s="24">
        <v>6</v>
      </c>
      <c r="G181" s="24" t="s">
        <v>171</v>
      </c>
      <c r="H181" s="43" t="str">
        <f>_xlfn.IFNA(VLOOKUP(B181,Sales!A$10:B$2028, 2,FALSE),"")</f>
        <v/>
      </c>
    </row>
    <row r="182" spans="1:8" ht="15.95" customHeight="1" x14ac:dyDescent="0.25">
      <c r="A182" s="24" t="s">
        <v>125</v>
      </c>
      <c r="B182" s="47">
        <v>1314</v>
      </c>
      <c r="C182" s="24" t="s">
        <v>255</v>
      </c>
      <c r="D182" s="24">
        <v>4</v>
      </c>
      <c r="E182" s="24">
        <v>3</v>
      </c>
      <c r="F182" s="24">
        <v>2</v>
      </c>
      <c r="G182" s="24" t="s">
        <v>165</v>
      </c>
      <c r="H182" s="43" t="str">
        <f>_xlfn.IFNA(VLOOKUP(B182,Sales!A$10:B$2028, 2,FALSE),"")</f>
        <v/>
      </c>
    </row>
    <row r="183" spans="1:8" ht="15.95" customHeight="1" x14ac:dyDescent="0.25">
      <c r="A183" s="24" t="s">
        <v>125</v>
      </c>
      <c r="B183" s="47">
        <v>1315</v>
      </c>
      <c r="C183" s="24" t="s">
        <v>256</v>
      </c>
      <c r="D183" s="24">
        <v>20</v>
      </c>
      <c r="E183" s="24">
        <v>16</v>
      </c>
      <c r="F183" s="24">
        <v>14</v>
      </c>
      <c r="G183" s="24" t="s">
        <v>135</v>
      </c>
      <c r="H183" s="43" t="str">
        <f>_xlfn.IFNA(VLOOKUP(B183,Sales!A$10:B$2028, 2,FALSE),"")</f>
        <v/>
      </c>
    </row>
    <row r="184" spans="1:8" ht="15.95" customHeight="1" x14ac:dyDescent="0.25">
      <c r="A184" s="24" t="s">
        <v>125</v>
      </c>
      <c r="B184" s="47">
        <v>1316</v>
      </c>
      <c r="C184" s="24" t="s">
        <v>257</v>
      </c>
      <c r="D184" s="24">
        <v>8</v>
      </c>
      <c r="E184" s="24">
        <v>6</v>
      </c>
      <c r="F184" s="24">
        <v>4</v>
      </c>
      <c r="G184" s="24" t="s">
        <v>135</v>
      </c>
      <c r="H184" s="43" t="str">
        <f>_xlfn.IFNA(VLOOKUP(B184,Sales!A$10:B$2028, 2,FALSE),"")</f>
        <v/>
      </c>
    </row>
    <row r="185" spans="1:8" ht="15.95" customHeight="1" x14ac:dyDescent="0.25">
      <c r="A185" s="24" t="s">
        <v>125</v>
      </c>
      <c r="B185" s="47">
        <v>1317</v>
      </c>
      <c r="C185" s="24" t="s">
        <v>258</v>
      </c>
      <c r="D185" s="24">
        <v>8</v>
      </c>
      <c r="E185" s="24">
        <v>6</v>
      </c>
      <c r="F185" s="24">
        <v>4</v>
      </c>
      <c r="G185" s="24" t="s">
        <v>135</v>
      </c>
      <c r="H185" s="43" t="str">
        <f>_xlfn.IFNA(VLOOKUP(B185,Sales!A$10:B$2028, 2,FALSE),"")</f>
        <v/>
      </c>
    </row>
    <row r="186" spans="1:8" ht="15.95" customHeight="1" x14ac:dyDescent="0.25">
      <c r="A186" s="24" t="s">
        <v>125</v>
      </c>
      <c r="B186" s="47">
        <v>1318</v>
      </c>
      <c r="C186" s="24" t="s">
        <v>259</v>
      </c>
      <c r="D186" s="24">
        <v>6</v>
      </c>
      <c r="E186" s="24">
        <v>5</v>
      </c>
      <c r="F186" s="24">
        <v>4</v>
      </c>
      <c r="G186" s="24" t="s">
        <v>165</v>
      </c>
      <c r="H186" s="43" t="str">
        <f>_xlfn.IFNA(VLOOKUP(B186,Sales!A$10:B$2028, 2,FALSE),"")</f>
        <v/>
      </c>
    </row>
    <row r="187" spans="1:8" ht="15.95" customHeight="1" x14ac:dyDescent="0.25">
      <c r="A187" s="24" t="s">
        <v>125</v>
      </c>
      <c r="B187" s="47">
        <v>1319</v>
      </c>
      <c r="C187" s="24" t="s">
        <v>260</v>
      </c>
      <c r="D187" s="24">
        <v>12</v>
      </c>
      <c r="E187" s="24">
        <v>10</v>
      </c>
      <c r="F187" s="24">
        <v>8</v>
      </c>
      <c r="G187" s="24" t="s">
        <v>135</v>
      </c>
      <c r="H187" s="43" t="str">
        <f>_xlfn.IFNA(VLOOKUP(B187,Sales!A$10:B$2028, 2,FALSE),"")</f>
        <v/>
      </c>
    </row>
    <row r="188" spans="1:8" ht="15.95" customHeight="1" x14ac:dyDescent="0.25">
      <c r="A188" s="24" t="s">
        <v>125</v>
      </c>
      <c r="B188" s="47">
        <v>1320</v>
      </c>
      <c r="C188" s="24" t="s">
        <v>261</v>
      </c>
      <c r="D188" s="24">
        <v>10</v>
      </c>
      <c r="E188" s="24">
        <v>8</v>
      </c>
      <c r="F188" s="24">
        <v>6</v>
      </c>
      <c r="G188" s="24" t="s">
        <v>135</v>
      </c>
      <c r="H188" s="43" t="str">
        <f>_xlfn.IFNA(VLOOKUP(B188,Sales!A$10:B$2028, 2,FALSE),"")</f>
        <v/>
      </c>
    </row>
    <row r="189" spans="1:8" ht="15.95" customHeight="1" x14ac:dyDescent="0.25">
      <c r="A189" s="24" t="s">
        <v>125</v>
      </c>
      <c r="B189" s="47">
        <v>1321</v>
      </c>
      <c r="C189" s="24" t="s">
        <v>262</v>
      </c>
      <c r="D189" s="24">
        <v>8</v>
      </c>
      <c r="E189" s="24">
        <v>6</v>
      </c>
      <c r="F189" s="24">
        <v>4</v>
      </c>
      <c r="G189" s="24" t="s">
        <v>135</v>
      </c>
      <c r="H189" s="43" t="str">
        <f>_xlfn.IFNA(VLOOKUP(B189,Sales!A$10:B$2028, 2,FALSE),"")</f>
        <v/>
      </c>
    </row>
    <row r="190" spans="1:8" ht="15.95" customHeight="1" x14ac:dyDescent="0.25">
      <c r="A190" s="24" t="s">
        <v>125</v>
      </c>
      <c r="B190" s="47">
        <v>1322</v>
      </c>
      <c r="C190" s="24" t="s">
        <v>263</v>
      </c>
      <c r="D190" s="24">
        <v>4</v>
      </c>
      <c r="E190" s="24">
        <v>3</v>
      </c>
      <c r="F190" s="24">
        <v>2</v>
      </c>
      <c r="G190" s="24" t="s">
        <v>135</v>
      </c>
      <c r="H190" s="43" t="str">
        <f>_xlfn.IFNA(VLOOKUP(B190,Sales!A$10:B$2028, 2,FALSE),"")</f>
        <v/>
      </c>
    </row>
    <row r="191" spans="1:8" ht="15.95" customHeight="1" x14ac:dyDescent="0.25">
      <c r="A191" s="24" t="s">
        <v>125</v>
      </c>
      <c r="B191" s="47">
        <v>1323</v>
      </c>
      <c r="C191" s="24" t="s">
        <v>264</v>
      </c>
      <c r="D191" s="24">
        <v>12</v>
      </c>
      <c r="E191" s="24">
        <v>10</v>
      </c>
      <c r="F191" s="24">
        <v>8</v>
      </c>
      <c r="G191" s="24" t="s">
        <v>165</v>
      </c>
      <c r="H191" s="43" t="str">
        <f>_xlfn.IFNA(VLOOKUP(B191,Sales!A$10:B$2028, 2,FALSE),"")</f>
        <v/>
      </c>
    </row>
    <row r="192" spans="1:8" ht="15.95" customHeight="1" x14ac:dyDescent="0.25">
      <c r="A192" s="24" t="s">
        <v>125</v>
      </c>
      <c r="B192" s="47">
        <v>1324</v>
      </c>
      <c r="C192" s="24" t="s">
        <v>265</v>
      </c>
      <c r="D192" s="24">
        <v>5</v>
      </c>
      <c r="E192" s="24">
        <v>4</v>
      </c>
      <c r="F192" s="24">
        <v>3</v>
      </c>
      <c r="G192" s="24" t="s">
        <v>199</v>
      </c>
      <c r="H192" s="43" t="str">
        <f>_xlfn.IFNA(VLOOKUP(B192,Sales!A$10:B$2028, 2,FALSE),"")</f>
        <v/>
      </c>
    </row>
    <row r="193" spans="1:8" ht="15.95" customHeight="1" x14ac:dyDescent="0.25">
      <c r="A193" s="24" t="s">
        <v>125</v>
      </c>
      <c r="B193" s="47">
        <v>1325</v>
      </c>
      <c r="C193" s="24" t="s">
        <v>266</v>
      </c>
      <c r="D193" s="24">
        <v>12</v>
      </c>
      <c r="E193" s="24">
        <v>10</v>
      </c>
      <c r="F193" s="24">
        <v>8</v>
      </c>
      <c r="G193" s="24" t="s">
        <v>165</v>
      </c>
      <c r="H193" s="43" t="str">
        <f>_xlfn.IFNA(VLOOKUP(B193,Sales!A$10:B$2028, 2,FALSE),"")</f>
        <v/>
      </c>
    </row>
    <row r="194" spans="1:8" ht="15.95" customHeight="1" x14ac:dyDescent="0.25">
      <c r="A194" s="24" t="s">
        <v>125</v>
      </c>
      <c r="B194" s="47">
        <v>1326</v>
      </c>
      <c r="C194" s="24" t="s">
        <v>267</v>
      </c>
      <c r="D194" s="24">
        <v>10</v>
      </c>
      <c r="E194" s="24">
        <v>8</v>
      </c>
      <c r="F194" s="24">
        <v>6</v>
      </c>
      <c r="G194" s="24" t="s">
        <v>165</v>
      </c>
      <c r="H194" s="43" t="str">
        <f>_xlfn.IFNA(VLOOKUP(B194,Sales!A$10:B$2028, 2,FALSE),"")</f>
        <v/>
      </c>
    </row>
    <row r="195" spans="1:8" ht="15.95" customHeight="1" x14ac:dyDescent="0.25">
      <c r="A195" s="24" t="s">
        <v>125</v>
      </c>
      <c r="B195" s="47">
        <v>1327</v>
      </c>
      <c r="C195" s="24" t="s">
        <v>268</v>
      </c>
      <c r="D195" s="24">
        <v>5</v>
      </c>
      <c r="E195" s="24">
        <v>4</v>
      </c>
      <c r="F195" s="24">
        <v>3</v>
      </c>
      <c r="G195" s="24" t="s">
        <v>165</v>
      </c>
      <c r="H195" s="43" t="str">
        <f>_xlfn.IFNA(VLOOKUP(B195,Sales!A$10:B$2028, 2,FALSE),"")</f>
        <v/>
      </c>
    </row>
    <row r="196" spans="1:8" ht="15.95" customHeight="1" x14ac:dyDescent="0.25">
      <c r="A196" s="24" t="s">
        <v>125</v>
      </c>
      <c r="B196" s="47">
        <v>1328</v>
      </c>
      <c r="C196" s="24" t="s">
        <v>269</v>
      </c>
      <c r="D196" s="24">
        <v>3</v>
      </c>
      <c r="E196" s="24">
        <v>2</v>
      </c>
      <c r="F196" s="24">
        <v>1</v>
      </c>
      <c r="G196" s="24" t="s">
        <v>165</v>
      </c>
      <c r="H196" s="43" t="str">
        <f>_xlfn.IFNA(VLOOKUP(B196,Sales!A$10:B$2028, 2,FALSE),"")</f>
        <v/>
      </c>
    </row>
    <row r="197" spans="1:8" ht="15.95" customHeight="1" x14ac:dyDescent="0.25">
      <c r="A197" s="24" t="s">
        <v>125</v>
      </c>
      <c r="B197" s="47">
        <v>1329</v>
      </c>
      <c r="C197" s="24" t="s">
        <v>270</v>
      </c>
      <c r="D197" s="24">
        <v>8</v>
      </c>
      <c r="E197" s="24">
        <v>6</v>
      </c>
      <c r="F197" s="24">
        <v>4</v>
      </c>
      <c r="G197" s="24" t="s">
        <v>135</v>
      </c>
      <c r="H197" s="43" t="str">
        <f>_xlfn.IFNA(VLOOKUP(B197,Sales!A$10:B$2028, 2,FALSE),"")</f>
        <v/>
      </c>
    </row>
    <row r="198" spans="1:8" ht="15.95" customHeight="1" x14ac:dyDescent="0.25">
      <c r="A198" s="24" t="s">
        <v>125</v>
      </c>
      <c r="B198" s="47">
        <v>1330</v>
      </c>
      <c r="C198" s="24" t="s">
        <v>271</v>
      </c>
      <c r="D198" s="24">
        <v>10</v>
      </c>
      <c r="E198" s="24">
        <v>8</v>
      </c>
      <c r="F198" s="24">
        <v>6</v>
      </c>
      <c r="G198" s="24" t="s">
        <v>199</v>
      </c>
      <c r="H198" s="43" t="str">
        <f>_xlfn.IFNA(VLOOKUP(B198,Sales!A$10:B$2028, 2,FALSE),"")</f>
        <v/>
      </c>
    </row>
    <row r="199" spans="1:8" ht="15.95" customHeight="1" x14ac:dyDescent="0.25">
      <c r="A199" s="24" t="s">
        <v>125</v>
      </c>
      <c r="B199" s="47">
        <v>1331</v>
      </c>
      <c r="C199" s="24" t="s">
        <v>272</v>
      </c>
      <c r="D199" s="24">
        <v>3</v>
      </c>
      <c r="E199" s="24">
        <v>2</v>
      </c>
      <c r="F199" s="24">
        <v>1</v>
      </c>
      <c r="G199" s="24" t="s">
        <v>149</v>
      </c>
      <c r="H199" s="43" t="str">
        <f>_xlfn.IFNA(VLOOKUP(B199,Sales!A$10:B$2028, 2,FALSE),"")</f>
        <v/>
      </c>
    </row>
    <row r="200" spans="1:8" ht="15.95" customHeight="1" x14ac:dyDescent="0.25">
      <c r="A200" s="24" t="s">
        <v>125</v>
      </c>
      <c r="B200" s="47">
        <v>1332</v>
      </c>
      <c r="C200" s="24" t="s">
        <v>273</v>
      </c>
      <c r="D200" s="24">
        <v>3</v>
      </c>
      <c r="E200" s="24">
        <v>2</v>
      </c>
      <c r="F200" s="24">
        <v>1</v>
      </c>
      <c r="G200" s="24" t="s">
        <v>135</v>
      </c>
      <c r="H200" s="43" t="str">
        <f>_xlfn.IFNA(VLOOKUP(B200,Sales!A$10:B$2028, 2,FALSE),"")</f>
        <v/>
      </c>
    </row>
    <row r="201" spans="1:8" ht="15.95" customHeight="1" x14ac:dyDescent="0.25">
      <c r="A201" s="24" t="s">
        <v>125</v>
      </c>
      <c r="B201" s="47">
        <v>1333</v>
      </c>
      <c r="C201" s="24" t="s">
        <v>274</v>
      </c>
      <c r="D201" s="24">
        <v>15</v>
      </c>
      <c r="E201" s="24">
        <v>12</v>
      </c>
      <c r="F201" s="24">
        <v>10</v>
      </c>
      <c r="G201" s="24" t="s">
        <v>165</v>
      </c>
      <c r="H201" s="43" t="str">
        <f>_xlfn.IFNA(VLOOKUP(B201,Sales!A$10:B$2028, 2,FALSE),"")</f>
        <v/>
      </c>
    </row>
    <row r="202" spans="1:8" ht="15.95" customHeight="1" x14ac:dyDescent="0.25">
      <c r="A202" s="24" t="s">
        <v>125</v>
      </c>
      <c r="B202" s="47">
        <v>1334</v>
      </c>
      <c r="C202" s="24" t="s">
        <v>275</v>
      </c>
      <c r="D202" s="24">
        <v>15</v>
      </c>
      <c r="E202" s="24">
        <v>12</v>
      </c>
      <c r="F202" s="24">
        <v>10</v>
      </c>
      <c r="G202" s="24" t="s">
        <v>165</v>
      </c>
      <c r="H202" s="43" t="str">
        <f>_xlfn.IFNA(VLOOKUP(B202,Sales!A$10:B$2028, 2,FALSE),"")</f>
        <v/>
      </c>
    </row>
    <row r="203" spans="1:8" ht="15.95" customHeight="1" x14ac:dyDescent="0.25">
      <c r="A203" s="24" t="s">
        <v>125</v>
      </c>
      <c r="B203" s="47">
        <v>1335</v>
      </c>
      <c r="C203" s="24" t="s">
        <v>276</v>
      </c>
      <c r="D203" s="24">
        <v>15</v>
      </c>
      <c r="E203" s="24">
        <v>12</v>
      </c>
      <c r="F203" s="24">
        <v>10</v>
      </c>
      <c r="G203" s="24" t="s">
        <v>165</v>
      </c>
      <c r="H203" s="43" t="str">
        <f>_xlfn.IFNA(VLOOKUP(B203,Sales!A$10:B$2028, 2,FALSE),"")</f>
        <v/>
      </c>
    </row>
    <row r="204" spans="1:8" ht="15.95" customHeight="1" x14ac:dyDescent="0.25">
      <c r="A204" s="24" t="s">
        <v>125</v>
      </c>
      <c r="B204" s="47">
        <v>1336</v>
      </c>
      <c r="C204" s="24" t="s">
        <v>277</v>
      </c>
      <c r="D204" s="24">
        <v>15</v>
      </c>
      <c r="E204" s="24">
        <v>12</v>
      </c>
      <c r="F204" s="24">
        <v>10</v>
      </c>
      <c r="G204" s="24" t="s">
        <v>165</v>
      </c>
      <c r="H204" s="43" t="str">
        <f>_xlfn.IFNA(VLOOKUP(B204,Sales!A$10:B$2028, 2,FALSE),"")</f>
        <v/>
      </c>
    </row>
    <row r="205" spans="1:8" ht="15.95" customHeight="1" x14ac:dyDescent="0.25">
      <c r="A205" s="24" t="s">
        <v>125</v>
      </c>
      <c r="B205" s="47">
        <v>1337</v>
      </c>
      <c r="C205" s="24" t="s">
        <v>278</v>
      </c>
      <c r="D205" s="24">
        <v>12</v>
      </c>
      <c r="E205" s="24">
        <v>9</v>
      </c>
      <c r="F205" s="24">
        <v>5</v>
      </c>
      <c r="G205" s="24" t="s">
        <v>165</v>
      </c>
      <c r="H205" s="43" t="str">
        <f>_xlfn.IFNA(VLOOKUP(B205,Sales!A$10:B$2028, 2,FALSE),"")</f>
        <v/>
      </c>
    </row>
    <row r="206" spans="1:8" ht="15.95" customHeight="1" x14ac:dyDescent="0.25">
      <c r="A206" s="24" t="s">
        <v>125</v>
      </c>
      <c r="B206" s="47">
        <v>1338</v>
      </c>
      <c r="C206" s="24" t="s">
        <v>279</v>
      </c>
      <c r="D206" s="24">
        <v>12</v>
      </c>
      <c r="E206" s="24">
        <v>9</v>
      </c>
      <c r="F206" s="24">
        <v>5</v>
      </c>
      <c r="G206" s="24" t="s">
        <v>199</v>
      </c>
      <c r="H206" s="43" t="str">
        <f>_xlfn.IFNA(VLOOKUP(B206,Sales!A$10:B$2028, 2,FALSE),"")</f>
        <v/>
      </c>
    </row>
    <row r="207" spans="1:8" ht="15.95" customHeight="1" x14ac:dyDescent="0.25">
      <c r="A207" s="24" t="s">
        <v>125</v>
      </c>
      <c r="B207" s="47">
        <v>1339</v>
      </c>
      <c r="C207" s="24" t="s">
        <v>280</v>
      </c>
      <c r="D207" s="24">
        <v>5</v>
      </c>
      <c r="E207" s="24">
        <v>4</v>
      </c>
      <c r="F207" s="24">
        <v>3</v>
      </c>
      <c r="G207" s="24" t="s">
        <v>165</v>
      </c>
      <c r="H207" s="43" t="str">
        <f>_xlfn.IFNA(VLOOKUP(B207,Sales!A$10:B$2028, 2,FALSE),"")</f>
        <v/>
      </c>
    </row>
    <row r="208" spans="1:8" ht="15.95" customHeight="1" x14ac:dyDescent="0.25">
      <c r="A208" s="24" t="s">
        <v>125</v>
      </c>
      <c r="B208" s="47">
        <v>1340</v>
      </c>
      <c r="C208" s="24" t="s">
        <v>281</v>
      </c>
      <c r="D208" s="24">
        <v>12</v>
      </c>
      <c r="E208" s="24">
        <v>10</v>
      </c>
      <c r="F208" s="24">
        <v>8</v>
      </c>
      <c r="G208" s="24" t="s">
        <v>165</v>
      </c>
      <c r="H208" s="43" t="str">
        <f>_xlfn.IFNA(VLOOKUP(B208,Sales!A$10:B$2028, 2,FALSE),"")</f>
        <v/>
      </c>
    </row>
    <row r="209" spans="1:8" ht="15.95" customHeight="1" x14ac:dyDescent="0.25">
      <c r="A209" s="24" t="s">
        <v>125</v>
      </c>
      <c r="B209" s="47">
        <v>1341</v>
      </c>
      <c r="C209" s="24" t="s">
        <v>282</v>
      </c>
      <c r="D209" s="24">
        <v>12</v>
      </c>
      <c r="E209" s="24">
        <v>10</v>
      </c>
      <c r="F209" s="24">
        <v>8</v>
      </c>
      <c r="G209" s="24" t="s">
        <v>165</v>
      </c>
      <c r="H209" s="43" t="str">
        <f>_xlfn.IFNA(VLOOKUP(B209,Sales!A$10:B$2028, 2,FALSE),"")</f>
        <v/>
      </c>
    </row>
    <row r="210" spans="1:8" ht="15.95" customHeight="1" x14ac:dyDescent="0.25">
      <c r="A210" s="24" t="s">
        <v>125</v>
      </c>
      <c r="B210" s="47">
        <v>1342</v>
      </c>
      <c r="C210" s="24" t="s">
        <v>283</v>
      </c>
      <c r="D210" s="24">
        <v>9</v>
      </c>
      <c r="E210" s="24">
        <v>7</v>
      </c>
      <c r="F210" s="24">
        <v>4</v>
      </c>
      <c r="G210" s="24" t="s">
        <v>165</v>
      </c>
      <c r="H210" s="43" t="str">
        <f>_xlfn.IFNA(VLOOKUP(B210,Sales!A$10:B$2028, 2,FALSE),"")</f>
        <v/>
      </c>
    </row>
    <row r="211" spans="1:8" ht="15.95" customHeight="1" x14ac:dyDescent="0.25">
      <c r="A211" s="24" t="s">
        <v>125</v>
      </c>
      <c r="B211" s="47">
        <v>1343</v>
      </c>
      <c r="C211" s="24" t="s">
        <v>284</v>
      </c>
      <c r="D211" s="24">
        <v>8</v>
      </c>
      <c r="E211" s="24">
        <v>5</v>
      </c>
      <c r="F211" s="24">
        <v>3</v>
      </c>
      <c r="G211" s="24" t="s">
        <v>135</v>
      </c>
      <c r="H211" s="43" t="str">
        <f>_xlfn.IFNA(VLOOKUP(B211,Sales!A$10:B$2028, 2,FALSE),"")</f>
        <v/>
      </c>
    </row>
    <row r="212" spans="1:8" ht="15.95" customHeight="1" x14ac:dyDescent="0.25">
      <c r="A212" s="24" t="s">
        <v>125</v>
      </c>
      <c r="B212" s="47">
        <v>1344</v>
      </c>
      <c r="C212" s="24" t="s">
        <v>285</v>
      </c>
      <c r="D212" s="24">
        <v>12</v>
      </c>
      <c r="E212" s="24">
        <v>10</v>
      </c>
      <c r="F212" s="24">
        <v>8</v>
      </c>
      <c r="G212" s="24" t="s">
        <v>135</v>
      </c>
      <c r="H212" s="43" t="str">
        <f>_xlfn.IFNA(VLOOKUP(B212,Sales!A$10:B$2028, 2,FALSE),"")</f>
        <v/>
      </c>
    </row>
    <row r="213" spans="1:8" ht="15.95" customHeight="1" x14ac:dyDescent="0.25">
      <c r="A213" s="24" t="s">
        <v>125</v>
      </c>
      <c r="B213" s="47">
        <v>1345</v>
      </c>
      <c r="C213" s="24" t="s">
        <v>286</v>
      </c>
      <c r="D213" s="24">
        <v>6</v>
      </c>
      <c r="E213" s="24">
        <v>4</v>
      </c>
      <c r="F213" s="24">
        <v>3</v>
      </c>
      <c r="G213" s="24"/>
      <c r="H213" s="43" t="str">
        <f>_xlfn.IFNA(VLOOKUP(B213,Sales!A$10:B$2028, 2,FALSE),"")</f>
        <v/>
      </c>
    </row>
    <row r="214" spans="1:8" ht="15.95" customHeight="1" x14ac:dyDescent="0.25">
      <c r="A214" s="24" t="s">
        <v>125</v>
      </c>
      <c r="B214" s="47">
        <v>1346</v>
      </c>
      <c r="C214" s="24" t="s">
        <v>287</v>
      </c>
      <c r="D214" s="24">
        <v>6</v>
      </c>
      <c r="E214" s="24">
        <v>4</v>
      </c>
      <c r="F214" s="24">
        <v>3</v>
      </c>
      <c r="G214" s="24"/>
      <c r="H214" s="43" t="str">
        <f>_xlfn.IFNA(VLOOKUP(B214,Sales!A$10:B$2028, 2,FALSE),"")</f>
        <v/>
      </c>
    </row>
    <row r="215" spans="1:8" ht="15.95" customHeight="1" x14ac:dyDescent="0.25">
      <c r="A215" s="24" t="s">
        <v>125</v>
      </c>
      <c r="B215" s="47">
        <v>1347</v>
      </c>
      <c r="C215" s="24" t="s">
        <v>288</v>
      </c>
      <c r="D215" s="24">
        <v>4</v>
      </c>
      <c r="E215" s="24">
        <v>3</v>
      </c>
      <c r="F215" s="24">
        <v>2</v>
      </c>
      <c r="G215" s="24"/>
      <c r="H215" s="43" t="str">
        <f>_xlfn.IFNA(VLOOKUP(B215,Sales!A$10:B$2028, 2,FALSE),"")</f>
        <v/>
      </c>
    </row>
    <row r="216" spans="1:8" ht="15.95" customHeight="1" x14ac:dyDescent="0.25">
      <c r="A216" s="24" t="s">
        <v>125</v>
      </c>
      <c r="B216" s="47">
        <v>1348</v>
      </c>
      <c r="C216" s="24" t="s">
        <v>289</v>
      </c>
      <c r="D216" s="24">
        <v>4</v>
      </c>
      <c r="E216" s="24">
        <v>3</v>
      </c>
      <c r="F216" s="24">
        <v>2</v>
      </c>
      <c r="G216" s="24"/>
      <c r="H216" s="43" t="str">
        <f>_xlfn.IFNA(VLOOKUP(B216,Sales!A$10:B$2028, 2,FALSE),"")</f>
        <v/>
      </c>
    </row>
    <row r="217" spans="1:8" ht="15.95" customHeight="1" x14ac:dyDescent="0.25">
      <c r="A217" s="24" t="s">
        <v>125</v>
      </c>
      <c r="B217" s="47">
        <v>1349</v>
      </c>
      <c r="C217" s="24" t="s">
        <v>290</v>
      </c>
      <c r="D217" s="24">
        <v>5</v>
      </c>
      <c r="E217" s="24">
        <v>4</v>
      </c>
      <c r="F217" s="24">
        <v>3</v>
      </c>
      <c r="G217" s="24"/>
      <c r="H217" s="43" t="str">
        <f>_xlfn.IFNA(VLOOKUP(B217,Sales!A$10:B$2028, 2,FALSE),"")</f>
        <v/>
      </c>
    </row>
    <row r="218" spans="1:8" ht="15.95" customHeight="1" x14ac:dyDescent="0.25">
      <c r="A218" s="24" t="s">
        <v>125</v>
      </c>
      <c r="B218" s="47">
        <v>1350</v>
      </c>
      <c r="C218" s="24" t="s">
        <v>291</v>
      </c>
      <c r="D218" s="24">
        <v>6</v>
      </c>
      <c r="E218" s="24">
        <v>4</v>
      </c>
      <c r="F218" s="24">
        <v>3</v>
      </c>
      <c r="G218" s="24"/>
      <c r="H218" s="43" t="str">
        <f>_xlfn.IFNA(VLOOKUP(B218,Sales!A$10:B$2028, 2,FALSE),"")</f>
        <v/>
      </c>
    </row>
    <row r="219" spans="1:8" ht="15.95" customHeight="1" x14ac:dyDescent="0.25">
      <c r="A219" s="24" t="s">
        <v>125</v>
      </c>
      <c r="B219" s="47">
        <v>1351</v>
      </c>
      <c r="C219" s="24" t="s">
        <v>292</v>
      </c>
      <c r="D219" s="24">
        <v>6</v>
      </c>
      <c r="E219" s="24">
        <v>4</v>
      </c>
      <c r="F219" s="24">
        <v>3</v>
      </c>
      <c r="G219" s="24"/>
      <c r="H219" s="43" t="str">
        <f>_xlfn.IFNA(VLOOKUP(B219,Sales!A$10:B$2028, 2,FALSE),"")</f>
        <v/>
      </c>
    </row>
    <row r="220" spans="1:8" ht="15.95" customHeight="1" x14ac:dyDescent="0.25">
      <c r="A220" s="24" t="s">
        <v>125</v>
      </c>
      <c r="B220" s="47">
        <v>1352</v>
      </c>
      <c r="C220" s="24" t="s">
        <v>293</v>
      </c>
      <c r="D220" s="24">
        <v>7</v>
      </c>
      <c r="E220" s="24">
        <v>5</v>
      </c>
      <c r="F220" s="24">
        <v>4</v>
      </c>
      <c r="G220" s="24"/>
      <c r="H220" s="43" t="str">
        <f>_xlfn.IFNA(VLOOKUP(B220,Sales!A$10:B$2028, 2,FALSE),"")</f>
        <v/>
      </c>
    </row>
    <row r="221" spans="1:8" ht="15.95" customHeight="1" x14ac:dyDescent="0.25">
      <c r="A221" s="24" t="s">
        <v>125</v>
      </c>
      <c r="B221" s="47">
        <v>1353</v>
      </c>
      <c r="C221" s="24" t="s">
        <v>294</v>
      </c>
      <c r="D221" s="24">
        <v>6</v>
      </c>
      <c r="E221" s="24">
        <v>4</v>
      </c>
      <c r="F221" s="24">
        <v>3</v>
      </c>
      <c r="G221" s="24"/>
      <c r="H221" s="43" t="str">
        <f>_xlfn.IFNA(VLOOKUP(B221,Sales!A$10:B$2028, 2,FALSE),"")</f>
        <v/>
      </c>
    </row>
    <row r="222" spans="1:8" ht="15.95" customHeight="1" x14ac:dyDescent="0.25">
      <c r="A222" s="24" t="s">
        <v>125</v>
      </c>
      <c r="B222" s="47">
        <v>1354</v>
      </c>
      <c r="C222" s="24" t="s">
        <v>295</v>
      </c>
      <c r="D222" s="24">
        <v>5</v>
      </c>
      <c r="E222" s="24">
        <v>3</v>
      </c>
      <c r="F222" s="24">
        <v>2</v>
      </c>
      <c r="G222" s="24"/>
      <c r="H222" s="43" t="str">
        <f>_xlfn.IFNA(VLOOKUP(B222,Sales!A$10:B$2028, 2,FALSE),"")</f>
        <v/>
      </c>
    </row>
    <row r="223" spans="1:8" ht="15.95" customHeight="1" x14ac:dyDescent="0.25">
      <c r="A223" s="24" t="s">
        <v>296</v>
      </c>
      <c r="B223" s="47">
        <v>1401</v>
      </c>
      <c r="C223" s="24" t="s">
        <v>297</v>
      </c>
      <c r="D223" s="49">
        <v>20</v>
      </c>
      <c r="E223" s="49">
        <v>15</v>
      </c>
      <c r="F223" s="49">
        <v>10</v>
      </c>
      <c r="G223" s="24"/>
      <c r="H223" s="43" t="str">
        <f>_xlfn.IFNA(VLOOKUP(B223,Sales!A$10:B$2028, 2,FALSE),"")</f>
        <v/>
      </c>
    </row>
    <row r="224" spans="1:8" ht="15.95" customHeight="1" x14ac:dyDescent="0.25">
      <c r="A224" s="24" t="s">
        <v>296</v>
      </c>
      <c r="B224" s="47">
        <v>1402</v>
      </c>
      <c r="C224" s="24" t="s">
        <v>298</v>
      </c>
      <c r="D224" s="49">
        <v>20</v>
      </c>
      <c r="E224" s="49">
        <v>15</v>
      </c>
      <c r="F224" s="49">
        <v>10</v>
      </c>
      <c r="G224" s="24"/>
      <c r="H224" s="43" t="str">
        <f>_xlfn.IFNA(VLOOKUP(B224,Sales!A$10:B$2028, 2,FALSE),"")</f>
        <v/>
      </c>
    </row>
    <row r="225" spans="1:8" ht="15.95" customHeight="1" x14ac:dyDescent="0.25">
      <c r="A225" s="24" t="s">
        <v>296</v>
      </c>
      <c r="B225" s="47">
        <v>1403</v>
      </c>
      <c r="C225" s="24" t="s">
        <v>299</v>
      </c>
      <c r="D225" s="49">
        <v>15</v>
      </c>
      <c r="E225" s="49">
        <v>10</v>
      </c>
      <c r="F225" s="49">
        <v>7</v>
      </c>
      <c r="G225" s="24"/>
      <c r="H225" s="43" t="str">
        <f>_xlfn.IFNA(VLOOKUP(B225,Sales!A$10:B$2028, 2,FALSE),"")</f>
        <v/>
      </c>
    </row>
    <row r="226" spans="1:8" ht="15.95" customHeight="1" x14ac:dyDescent="0.25">
      <c r="A226" s="24" t="s">
        <v>296</v>
      </c>
      <c r="B226" s="47">
        <v>1404</v>
      </c>
      <c r="C226" s="24" t="s">
        <v>300</v>
      </c>
      <c r="D226" s="49">
        <v>25</v>
      </c>
      <c r="E226" s="49">
        <v>20</v>
      </c>
      <c r="F226" s="49">
        <v>15</v>
      </c>
      <c r="G226" s="24"/>
      <c r="H226" s="43" t="str">
        <f>_xlfn.IFNA(VLOOKUP(B226,Sales!A$10:B$2028, 2,FALSE),"")</f>
        <v/>
      </c>
    </row>
    <row r="227" spans="1:8" ht="15.95" customHeight="1" x14ac:dyDescent="0.25">
      <c r="A227" s="24" t="s">
        <v>296</v>
      </c>
      <c r="B227" s="47">
        <v>1405</v>
      </c>
      <c r="C227" s="24" t="s">
        <v>301</v>
      </c>
      <c r="D227" s="49">
        <v>30</v>
      </c>
      <c r="E227" s="49">
        <v>25</v>
      </c>
      <c r="F227" s="49">
        <v>20</v>
      </c>
      <c r="G227" s="24"/>
      <c r="H227" s="43" t="str">
        <f>_xlfn.IFNA(VLOOKUP(B227,Sales!A$10:B$2028, 2,FALSE),"")</f>
        <v/>
      </c>
    </row>
    <row r="228" spans="1:8" ht="15.95" customHeight="1" x14ac:dyDescent="0.25">
      <c r="A228" s="24" t="s">
        <v>296</v>
      </c>
      <c r="B228" s="47">
        <v>1406</v>
      </c>
      <c r="C228" s="24" t="s">
        <v>302</v>
      </c>
      <c r="D228" s="49">
        <v>20</v>
      </c>
      <c r="E228" s="49">
        <v>15</v>
      </c>
      <c r="F228" s="49">
        <v>10</v>
      </c>
      <c r="G228" s="24"/>
      <c r="H228" s="43" t="str">
        <f>_xlfn.IFNA(VLOOKUP(B228,Sales!A$10:B$2028, 2,FALSE),"")</f>
        <v/>
      </c>
    </row>
    <row r="229" spans="1:8" ht="15.95" customHeight="1" x14ac:dyDescent="0.25">
      <c r="A229" s="24" t="s">
        <v>296</v>
      </c>
      <c r="B229" s="47">
        <v>1407</v>
      </c>
      <c r="C229" s="24" t="s">
        <v>303</v>
      </c>
      <c r="D229" s="49">
        <v>15</v>
      </c>
      <c r="E229" s="49">
        <v>10</v>
      </c>
      <c r="F229" s="49">
        <v>7</v>
      </c>
      <c r="G229" s="24"/>
      <c r="H229" s="43" t="str">
        <f>_xlfn.IFNA(VLOOKUP(B229,Sales!A$10:B$2028, 2,FALSE),"")</f>
        <v/>
      </c>
    </row>
    <row r="230" spans="1:8" ht="15.95" customHeight="1" x14ac:dyDescent="0.25">
      <c r="A230" s="24" t="s">
        <v>296</v>
      </c>
      <c r="B230" s="47">
        <v>1408</v>
      </c>
      <c r="C230" s="24" t="s">
        <v>304</v>
      </c>
      <c r="D230" s="49">
        <v>30</v>
      </c>
      <c r="E230" s="49">
        <v>25</v>
      </c>
      <c r="F230" s="49">
        <v>20</v>
      </c>
      <c r="G230" s="24"/>
      <c r="H230" s="43" t="str">
        <f>_xlfn.IFNA(VLOOKUP(B230,Sales!A$10:B$2028, 2,FALSE),"")</f>
        <v/>
      </c>
    </row>
    <row r="231" spans="1:8" ht="15.95" customHeight="1" x14ac:dyDescent="0.25">
      <c r="A231" s="24" t="s">
        <v>296</v>
      </c>
      <c r="B231" s="47">
        <v>1409</v>
      </c>
      <c r="C231" s="24" t="s">
        <v>305</v>
      </c>
      <c r="D231" s="49">
        <v>20</v>
      </c>
      <c r="E231" s="49">
        <v>15</v>
      </c>
      <c r="F231" s="49">
        <v>10</v>
      </c>
      <c r="G231" s="24"/>
      <c r="H231" s="43" t="str">
        <f>_xlfn.IFNA(VLOOKUP(B231,Sales!A$10:B$2028, 2,FALSE),"")</f>
        <v/>
      </c>
    </row>
    <row r="232" spans="1:8" ht="15.95" customHeight="1" x14ac:dyDescent="0.25">
      <c r="A232" s="24" t="s">
        <v>296</v>
      </c>
      <c r="B232" s="47">
        <v>1410</v>
      </c>
      <c r="C232" s="24" t="s">
        <v>306</v>
      </c>
      <c r="D232" s="49">
        <v>30</v>
      </c>
      <c r="E232" s="49">
        <v>25</v>
      </c>
      <c r="F232" s="49">
        <v>20</v>
      </c>
      <c r="G232" s="24"/>
      <c r="H232" s="43" t="str">
        <f>_xlfn.IFNA(VLOOKUP(B232,Sales!A$10:B$2028, 2,FALSE),"")</f>
        <v/>
      </c>
    </row>
    <row r="233" spans="1:8" ht="15.95" customHeight="1" x14ac:dyDescent="0.25">
      <c r="A233" s="24" t="s">
        <v>296</v>
      </c>
      <c r="B233" s="47">
        <v>1411</v>
      </c>
      <c r="C233" s="24" t="s">
        <v>307</v>
      </c>
      <c r="D233" s="49">
        <v>10</v>
      </c>
      <c r="E233" s="49">
        <v>8</v>
      </c>
      <c r="F233" s="49">
        <v>5</v>
      </c>
      <c r="G233" s="24"/>
      <c r="H233" s="43" t="str">
        <f>_xlfn.IFNA(VLOOKUP(B233,Sales!A$10:B$2028, 2,FALSE),"")</f>
        <v/>
      </c>
    </row>
    <row r="234" spans="1:8" ht="15.95" customHeight="1" x14ac:dyDescent="0.25">
      <c r="A234" s="24" t="s">
        <v>296</v>
      </c>
      <c r="B234" s="47">
        <v>1412</v>
      </c>
      <c r="C234" s="24" t="s">
        <v>308</v>
      </c>
      <c r="D234" s="49">
        <v>30</v>
      </c>
      <c r="E234" s="49">
        <v>25</v>
      </c>
      <c r="F234" s="49">
        <v>20</v>
      </c>
      <c r="G234" s="24"/>
      <c r="H234" s="43" t="str">
        <f>_xlfn.IFNA(VLOOKUP(B234,Sales!A$10:B$2028, 2,FALSE),"")</f>
        <v/>
      </c>
    </row>
    <row r="235" spans="1:8" ht="15.95" customHeight="1" x14ac:dyDescent="0.25">
      <c r="A235" s="24" t="s">
        <v>296</v>
      </c>
      <c r="B235" s="47">
        <v>1413</v>
      </c>
      <c r="C235" s="24" t="s">
        <v>309</v>
      </c>
      <c r="D235" s="49">
        <v>15</v>
      </c>
      <c r="E235" s="49">
        <v>10</v>
      </c>
      <c r="F235" s="49">
        <v>7</v>
      </c>
      <c r="G235" s="24"/>
      <c r="H235" s="43" t="str">
        <f>_xlfn.IFNA(VLOOKUP(B235,Sales!A$10:B$2028, 2,FALSE),"")</f>
        <v/>
      </c>
    </row>
    <row r="236" spans="1:8" ht="15.95" customHeight="1" x14ac:dyDescent="0.25">
      <c r="A236" s="24" t="s">
        <v>296</v>
      </c>
      <c r="B236" s="47">
        <v>1414</v>
      </c>
      <c r="C236" s="24" t="s">
        <v>310</v>
      </c>
      <c r="D236" s="49">
        <v>15</v>
      </c>
      <c r="E236" s="49">
        <v>10</v>
      </c>
      <c r="F236" s="49">
        <v>7</v>
      </c>
      <c r="G236" s="24"/>
      <c r="H236" s="43" t="str">
        <f>_xlfn.IFNA(VLOOKUP(B236,Sales!A$10:B$2028, 2,FALSE),"")</f>
        <v/>
      </c>
    </row>
    <row r="237" spans="1:8" ht="15.95" customHeight="1" x14ac:dyDescent="0.25">
      <c r="A237" s="24" t="s">
        <v>296</v>
      </c>
      <c r="B237" s="47">
        <v>1415</v>
      </c>
      <c r="C237" s="24" t="s">
        <v>311</v>
      </c>
      <c r="D237" s="49">
        <v>20</v>
      </c>
      <c r="E237" s="49">
        <v>15</v>
      </c>
      <c r="F237" s="49">
        <v>10</v>
      </c>
      <c r="G237" s="24"/>
      <c r="H237" s="43" t="str">
        <f>_xlfn.IFNA(VLOOKUP(B237,Sales!A$10:B$2028, 2,FALSE),"")</f>
        <v/>
      </c>
    </row>
    <row r="238" spans="1:8" ht="15.95" customHeight="1" x14ac:dyDescent="0.25">
      <c r="A238" s="24" t="s">
        <v>296</v>
      </c>
      <c r="B238" s="47">
        <v>1416</v>
      </c>
      <c r="C238" s="24" t="s">
        <v>312</v>
      </c>
      <c r="D238" s="49">
        <v>15</v>
      </c>
      <c r="E238" s="49">
        <v>10</v>
      </c>
      <c r="F238" s="49">
        <v>7</v>
      </c>
      <c r="G238" s="24"/>
      <c r="H238" s="43" t="str">
        <f>_xlfn.IFNA(VLOOKUP(B238,Sales!A$10:B$2028, 2,FALSE),"")</f>
        <v/>
      </c>
    </row>
    <row r="239" spans="1:8" ht="15.95" customHeight="1" x14ac:dyDescent="0.25">
      <c r="A239" s="24" t="s">
        <v>296</v>
      </c>
      <c r="B239" s="47">
        <v>1417</v>
      </c>
      <c r="C239" s="24" t="s">
        <v>313</v>
      </c>
      <c r="D239" s="49">
        <v>20</v>
      </c>
      <c r="E239" s="49">
        <v>17</v>
      </c>
      <c r="F239" s="49">
        <v>13</v>
      </c>
      <c r="G239" s="24"/>
      <c r="H239" s="43" t="str">
        <f>_xlfn.IFNA(VLOOKUP(B239,Sales!A$10:B$2028, 2,FALSE),"")</f>
        <v/>
      </c>
    </row>
    <row r="240" spans="1:8" ht="15.95" customHeight="1" x14ac:dyDescent="0.25">
      <c r="A240" s="24" t="s">
        <v>296</v>
      </c>
      <c r="B240" s="47">
        <v>1418</v>
      </c>
      <c r="C240" s="24" t="s">
        <v>314</v>
      </c>
      <c r="D240" s="49">
        <v>35</v>
      </c>
      <c r="E240" s="49">
        <v>30</v>
      </c>
      <c r="F240" s="49">
        <v>25</v>
      </c>
      <c r="G240" s="24"/>
      <c r="H240" s="43" t="str">
        <f>_xlfn.IFNA(VLOOKUP(B240,Sales!A$10:B$2028, 2,FALSE),"")</f>
        <v/>
      </c>
    </row>
    <row r="241" spans="1:8" ht="15.95" customHeight="1" x14ac:dyDescent="0.25">
      <c r="A241" s="24" t="s">
        <v>296</v>
      </c>
      <c r="B241" s="47">
        <v>1419</v>
      </c>
      <c r="C241" s="24" t="s">
        <v>315</v>
      </c>
      <c r="D241" s="49">
        <v>40</v>
      </c>
      <c r="E241" s="49">
        <v>35</v>
      </c>
      <c r="F241" s="49">
        <v>30</v>
      </c>
      <c r="G241" s="24"/>
      <c r="H241" s="43" t="str">
        <f>_xlfn.IFNA(VLOOKUP(B241,Sales!A$10:B$2028, 2,FALSE),"")</f>
        <v/>
      </c>
    </row>
    <row r="242" spans="1:8" ht="15.95" customHeight="1" x14ac:dyDescent="0.25">
      <c r="A242" s="24" t="s">
        <v>316</v>
      </c>
      <c r="B242" s="47">
        <v>1501</v>
      </c>
      <c r="C242" s="24" t="s">
        <v>324</v>
      </c>
      <c r="D242" s="49">
        <v>20</v>
      </c>
      <c r="E242" s="49">
        <v>15</v>
      </c>
      <c r="F242" s="49">
        <v>10</v>
      </c>
      <c r="G242" s="24" t="s">
        <v>325</v>
      </c>
      <c r="H242" s="43" t="str">
        <f>_xlfn.IFNA(VLOOKUP(B242,Sales!A$10:B$2028, 2,FALSE),"")</f>
        <v/>
      </c>
    </row>
    <row r="243" spans="1:8" ht="15.95" customHeight="1" x14ac:dyDescent="0.25">
      <c r="A243" s="24" t="s">
        <v>316</v>
      </c>
      <c r="B243" s="47">
        <v>1502</v>
      </c>
      <c r="C243" s="24" t="s">
        <v>326</v>
      </c>
      <c r="D243" s="49">
        <v>15</v>
      </c>
      <c r="E243" s="49">
        <v>10</v>
      </c>
      <c r="F243" s="49">
        <v>5</v>
      </c>
      <c r="G243" s="24" t="s">
        <v>318</v>
      </c>
      <c r="H243" s="43" t="str">
        <f>_xlfn.IFNA(VLOOKUP(B243,Sales!A$10:B$2028, 2,FALSE),"")</f>
        <v/>
      </c>
    </row>
    <row r="244" spans="1:8" ht="15.95" customHeight="1" x14ac:dyDescent="0.25">
      <c r="A244" s="56" t="s">
        <v>316</v>
      </c>
      <c r="B244" s="47">
        <v>1503</v>
      </c>
      <c r="C244" s="24" t="s">
        <v>327</v>
      </c>
      <c r="D244" s="49">
        <v>15</v>
      </c>
      <c r="E244" s="49">
        <v>10</v>
      </c>
      <c r="F244" s="49">
        <v>5</v>
      </c>
      <c r="G244" s="24" t="s">
        <v>318</v>
      </c>
      <c r="H244" s="43" t="str">
        <f>_xlfn.IFNA(VLOOKUP(B244,Sales!A$10:B$2028, 2,FALSE),"")</f>
        <v/>
      </c>
    </row>
    <row r="245" spans="1:8" ht="15.95" customHeight="1" x14ac:dyDescent="0.25">
      <c r="A245" s="56" t="s">
        <v>316</v>
      </c>
      <c r="B245" s="47">
        <v>1504</v>
      </c>
      <c r="C245" s="24" t="s">
        <v>328</v>
      </c>
      <c r="D245" s="49">
        <v>20</v>
      </c>
      <c r="E245" s="49">
        <v>15</v>
      </c>
      <c r="F245" s="49">
        <v>10</v>
      </c>
      <c r="G245" s="24" t="s">
        <v>318</v>
      </c>
      <c r="H245" s="43" t="str">
        <f>_xlfn.IFNA(VLOOKUP(B245,Sales!A$10:B$2028, 2,FALSE),"")</f>
        <v/>
      </c>
    </row>
    <row r="246" spans="1:8" ht="15.95" customHeight="1" x14ac:dyDescent="0.25">
      <c r="A246" s="24" t="s">
        <v>316</v>
      </c>
      <c r="B246" s="47">
        <v>1505</v>
      </c>
      <c r="C246" s="24" t="s">
        <v>329</v>
      </c>
      <c r="D246" s="49">
        <v>15</v>
      </c>
      <c r="E246" s="49">
        <v>10</v>
      </c>
      <c r="F246" s="49">
        <v>5</v>
      </c>
      <c r="G246" s="24" t="s">
        <v>318</v>
      </c>
      <c r="H246" s="43" t="str">
        <f>_xlfn.IFNA(VLOOKUP(B246,Sales!A$10:B$2028, 2,FALSE),"")</f>
        <v/>
      </c>
    </row>
    <row r="247" spans="1:8" ht="15.95" customHeight="1" x14ac:dyDescent="0.25">
      <c r="A247" s="56" t="s">
        <v>316</v>
      </c>
      <c r="B247" s="47">
        <v>1506</v>
      </c>
      <c r="C247" s="24" t="s">
        <v>330</v>
      </c>
      <c r="D247" s="49">
        <v>15</v>
      </c>
      <c r="E247" s="49">
        <v>10</v>
      </c>
      <c r="F247" s="49">
        <v>5</v>
      </c>
      <c r="G247" s="24" t="s">
        <v>318</v>
      </c>
      <c r="H247" s="43" t="str">
        <f>_xlfn.IFNA(VLOOKUP(B247,Sales!A$10:B$2028, 2,FALSE),"")</f>
        <v/>
      </c>
    </row>
    <row r="248" spans="1:8" ht="15.95" customHeight="1" x14ac:dyDescent="0.25">
      <c r="A248" s="56" t="s">
        <v>316</v>
      </c>
      <c r="B248" s="47">
        <v>1507</v>
      </c>
      <c r="C248" s="24" t="s">
        <v>331</v>
      </c>
      <c r="D248" s="49">
        <v>15</v>
      </c>
      <c r="E248" s="49">
        <v>10</v>
      </c>
      <c r="F248" s="49">
        <v>5</v>
      </c>
      <c r="G248" s="24" t="s">
        <v>318</v>
      </c>
      <c r="H248" s="43" t="str">
        <f>_xlfn.IFNA(VLOOKUP(B248,Sales!A$10:B$2028, 2,FALSE),"")</f>
        <v/>
      </c>
    </row>
    <row r="249" spans="1:8" ht="15.95" customHeight="1" x14ac:dyDescent="0.25">
      <c r="A249" s="56" t="s">
        <v>316</v>
      </c>
      <c r="B249" s="47">
        <v>1508</v>
      </c>
      <c r="C249" s="24" t="s">
        <v>332</v>
      </c>
      <c r="D249" s="49">
        <v>15</v>
      </c>
      <c r="E249" s="49">
        <v>10</v>
      </c>
      <c r="F249" s="49">
        <v>5</v>
      </c>
      <c r="G249" s="24" t="s">
        <v>318</v>
      </c>
      <c r="H249" s="43" t="str">
        <f>_xlfn.IFNA(VLOOKUP(B249,Sales!A$10:B$2028, 2,FALSE),"")</f>
        <v/>
      </c>
    </row>
    <row r="250" spans="1:8" ht="15.95" customHeight="1" x14ac:dyDescent="0.25">
      <c r="A250" s="56" t="s">
        <v>316</v>
      </c>
      <c r="B250" s="47">
        <v>1509</v>
      </c>
      <c r="C250" s="24" t="s">
        <v>333</v>
      </c>
      <c r="D250" s="49">
        <v>20</v>
      </c>
      <c r="E250" s="49">
        <v>15</v>
      </c>
      <c r="F250" s="49">
        <v>10</v>
      </c>
      <c r="G250" s="24" t="s">
        <v>318</v>
      </c>
      <c r="H250" s="43" t="str">
        <f>_xlfn.IFNA(VLOOKUP(B250,Sales!A$10:B$2028, 2,FALSE),"")</f>
        <v/>
      </c>
    </row>
    <row r="251" spans="1:8" ht="15.95" customHeight="1" x14ac:dyDescent="0.25">
      <c r="A251" s="56" t="s">
        <v>316</v>
      </c>
      <c r="B251" s="47">
        <v>1510</v>
      </c>
      <c r="C251" s="24" t="s">
        <v>334</v>
      </c>
      <c r="D251" s="49">
        <v>15</v>
      </c>
      <c r="E251" s="49">
        <v>10</v>
      </c>
      <c r="F251" s="49">
        <v>5</v>
      </c>
      <c r="G251" s="24" t="s">
        <v>318</v>
      </c>
      <c r="H251" s="43" t="str">
        <f>_xlfn.IFNA(VLOOKUP(B251,Sales!A$10:B$2028, 2,FALSE),"")</f>
        <v/>
      </c>
    </row>
    <row r="252" spans="1:8" ht="15.95" customHeight="1" x14ac:dyDescent="0.25">
      <c r="A252" s="56" t="s">
        <v>316</v>
      </c>
      <c r="B252" s="47">
        <v>1511</v>
      </c>
      <c r="C252" s="24" t="s">
        <v>335</v>
      </c>
      <c r="D252" s="49">
        <v>10</v>
      </c>
      <c r="E252" s="49">
        <v>5</v>
      </c>
      <c r="F252" s="49">
        <v>5</v>
      </c>
      <c r="G252" s="24" t="s">
        <v>318</v>
      </c>
      <c r="H252" s="43" t="str">
        <f>_xlfn.IFNA(VLOOKUP(B252,Sales!A$10:B$2028, 2,FALSE),"")</f>
        <v/>
      </c>
    </row>
    <row r="253" spans="1:8" ht="15.95" customHeight="1" x14ac:dyDescent="0.25">
      <c r="A253" s="56" t="s">
        <v>316</v>
      </c>
      <c r="B253" s="47">
        <v>1512</v>
      </c>
      <c r="C253" s="24" t="s">
        <v>336</v>
      </c>
      <c r="D253" s="49">
        <v>15</v>
      </c>
      <c r="E253" s="49">
        <v>10</v>
      </c>
      <c r="F253" s="49">
        <v>5</v>
      </c>
      <c r="G253" s="24" t="s">
        <v>318</v>
      </c>
      <c r="H253" s="43" t="str">
        <f>_xlfn.IFNA(VLOOKUP(B253,Sales!A$10:B$2028, 2,FALSE),"")</f>
        <v/>
      </c>
    </row>
    <row r="254" spans="1:8" ht="15.95" customHeight="1" x14ac:dyDescent="0.25">
      <c r="A254" s="56" t="s">
        <v>316</v>
      </c>
      <c r="B254" s="47">
        <v>1513</v>
      </c>
      <c r="C254" s="24" t="s">
        <v>337</v>
      </c>
      <c r="D254" s="49">
        <v>15</v>
      </c>
      <c r="E254" s="49">
        <v>10</v>
      </c>
      <c r="F254" s="49">
        <v>5</v>
      </c>
      <c r="G254" s="24" t="s">
        <v>318</v>
      </c>
      <c r="H254" s="43" t="str">
        <f>_xlfn.IFNA(VLOOKUP(B254,Sales!A$10:B$2028, 2,FALSE),"")</f>
        <v/>
      </c>
    </row>
    <row r="255" spans="1:8" ht="15.95" customHeight="1" x14ac:dyDescent="0.25">
      <c r="A255" s="56" t="s">
        <v>316</v>
      </c>
      <c r="B255" s="47">
        <v>1514</v>
      </c>
      <c r="C255" s="24" t="s">
        <v>338</v>
      </c>
      <c r="D255" s="49">
        <v>15</v>
      </c>
      <c r="E255" s="49">
        <v>10</v>
      </c>
      <c r="F255" s="49">
        <v>5</v>
      </c>
      <c r="G255" s="24" t="s">
        <v>318</v>
      </c>
      <c r="H255" s="43" t="str">
        <f>_xlfn.IFNA(VLOOKUP(B255,Sales!A$10:B$2028, 2,FALSE),"")</f>
        <v/>
      </c>
    </row>
    <row r="256" spans="1:8" ht="15.95" customHeight="1" x14ac:dyDescent="0.25">
      <c r="A256" s="56" t="s">
        <v>316</v>
      </c>
      <c r="B256" s="47">
        <v>1515</v>
      </c>
      <c r="C256" s="24" t="s">
        <v>339</v>
      </c>
      <c r="D256" s="49">
        <v>20</v>
      </c>
      <c r="E256" s="49">
        <v>15</v>
      </c>
      <c r="F256" s="49">
        <v>10</v>
      </c>
      <c r="G256" s="24" t="s">
        <v>318</v>
      </c>
      <c r="H256" s="43" t="str">
        <f>_xlfn.IFNA(VLOOKUP(B256,Sales!A$10:B$2028, 2,FALSE),"")</f>
        <v/>
      </c>
    </row>
    <row r="257" spans="1:8" ht="15.95" customHeight="1" x14ac:dyDescent="0.25">
      <c r="A257" s="56" t="s">
        <v>316</v>
      </c>
      <c r="B257" s="47">
        <v>1516</v>
      </c>
      <c r="C257" s="24" t="s">
        <v>340</v>
      </c>
      <c r="D257" s="49">
        <v>15</v>
      </c>
      <c r="E257" s="49">
        <v>10</v>
      </c>
      <c r="F257" s="49">
        <v>5</v>
      </c>
      <c r="G257" s="24" t="s">
        <v>318</v>
      </c>
      <c r="H257" s="43" t="str">
        <f>_xlfn.IFNA(VLOOKUP(B257,Sales!A$10:B$2028, 2,FALSE),"")</f>
        <v/>
      </c>
    </row>
    <row r="258" spans="1:8" ht="15.95" customHeight="1" x14ac:dyDescent="0.25">
      <c r="A258" s="56" t="s">
        <v>316</v>
      </c>
      <c r="B258" s="47">
        <v>1517</v>
      </c>
      <c r="C258" s="24" t="s">
        <v>341</v>
      </c>
      <c r="D258" s="49">
        <v>15</v>
      </c>
      <c r="E258" s="49">
        <v>10</v>
      </c>
      <c r="F258" s="49">
        <v>5</v>
      </c>
      <c r="G258" s="24" t="s">
        <v>318</v>
      </c>
      <c r="H258" s="43" t="str">
        <f>_xlfn.IFNA(VLOOKUP(B258,Sales!A$10:B$2028, 2,FALSE),"")</f>
        <v/>
      </c>
    </row>
    <row r="259" spans="1:8" ht="15.95" customHeight="1" x14ac:dyDescent="0.25">
      <c r="A259" s="56" t="s">
        <v>316</v>
      </c>
      <c r="B259" s="47">
        <v>1518</v>
      </c>
      <c r="C259" s="24" t="s">
        <v>342</v>
      </c>
      <c r="D259" s="49">
        <v>20</v>
      </c>
      <c r="E259" s="49">
        <v>15</v>
      </c>
      <c r="F259" s="49">
        <v>10</v>
      </c>
      <c r="G259" s="24" t="s">
        <v>320</v>
      </c>
      <c r="H259" s="43" t="str">
        <f>_xlfn.IFNA(VLOOKUP(B259,Sales!A$10:B$2028, 2,FALSE),"")</f>
        <v/>
      </c>
    </row>
    <row r="260" spans="1:8" ht="15.95" customHeight="1" x14ac:dyDescent="0.25">
      <c r="A260" s="56" t="s">
        <v>316</v>
      </c>
      <c r="B260" s="47">
        <v>1519</v>
      </c>
      <c r="C260" s="24" t="s">
        <v>343</v>
      </c>
      <c r="D260" s="49">
        <v>20</v>
      </c>
      <c r="E260" s="49">
        <v>15</v>
      </c>
      <c r="F260" s="49">
        <v>10</v>
      </c>
      <c r="G260" s="24" t="s">
        <v>318</v>
      </c>
      <c r="H260" s="43" t="str">
        <f>_xlfn.IFNA(VLOOKUP(B260,Sales!A$10:B$2028, 2,FALSE),"")</f>
        <v/>
      </c>
    </row>
    <row r="261" spans="1:8" ht="15.95" customHeight="1" x14ac:dyDescent="0.25">
      <c r="A261" s="56" t="s">
        <v>316</v>
      </c>
      <c r="B261" s="47">
        <v>1520</v>
      </c>
      <c r="C261" s="24" t="s">
        <v>344</v>
      </c>
      <c r="D261" s="49">
        <v>20</v>
      </c>
      <c r="E261" s="49">
        <v>15</v>
      </c>
      <c r="F261" s="49">
        <v>10</v>
      </c>
      <c r="G261" s="24" t="s">
        <v>318</v>
      </c>
      <c r="H261" s="43" t="str">
        <f>_xlfn.IFNA(VLOOKUP(B261,Sales!A$10:B$2028, 2,FALSE),"")</f>
        <v/>
      </c>
    </row>
    <row r="262" spans="1:8" ht="15.95" customHeight="1" x14ac:dyDescent="0.25">
      <c r="A262" s="56" t="s">
        <v>316</v>
      </c>
      <c r="B262" s="47">
        <v>1521</v>
      </c>
      <c r="C262" s="24" t="s">
        <v>345</v>
      </c>
      <c r="D262" s="49">
        <v>10</v>
      </c>
      <c r="E262" s="49">
        <v>5</v>
      </c>
      <c r="F262" s="49">
        <v>5</v>
      </c>
      <c r="G262" s="24" t="s">
        <v>318</v>
      </c>
      <c r="H262" s="43" t="str">
        <f>_xlfn.IFNA(VLOOKUP(B262,Sales!A$10:B$2028, 2,FALSE),"")</f>
        <v/>
      </c>
    </row>
    <row r="263" spans="1:8" ht="15.95" customHeight="1" x14ac:dyDescent="0.25">
      <c r="A263" s="56" t="s">
        <v>316</v>
      </c>
      <c r="B263" s="47">
        <v>1522</v>
      </c>
      <c r="C263" s="24" t="s">
        <v>346</v>
      </c>
      <c r="D263" s="49">
        <v>20</v>
      </c>
      <c r="E263" s="49">
        <v>15</v>
      </c>
      <c r="F263" s="49">
        <v>10</v>
      </c>
      <c r="G263" s="24" t="s">
        <v>318</v>
      </c>
      <c r="H263" s="43" t="str">
        <f>_xlfn.IFNA(VLOOKUP(B263,Sales!A$10:B$2028, 2,FALSE),"")</f>
        <v/>
      </c>
    </row>
    <row r="264" spans="1:8" ht="15.95" customHeight="1" x14ac:dyDescent="0.25">
      <c r="A264" s="56" t="s">
        <v>316</v>
      </c>
      <c r="B264" s="47">
        <v>1523</v>
      </c>
      <c r="C264" s="24" t="s">
        <v>347</v>
      </c>
      <c r="D264" s="49">
        <v>20</v>
      </c>
      <c r="E264" s="49">
        <v>15</v>
      </c>
      <c r="F264" s="49">
        <v>10</v>
      </c>
      <c r="G264" s="24" t="s">
        <v>318</v>
      </c>
      <c r="H264" s="43" t="str">
        <f>_xlfn.IFNA(VLOOKUP(B264,Sales!A$10:B$2028, 2,FALSE),"")</f>
        <v/>
      </c>
    </row>
    <row r="265" spans="1:8" ht="15.95" customHeight="1" x14ac:dyDescent="0.25">
      <c r="A265" s="56" t="s">
        <v>316</v>
      </c>
      <c r="B265" s="47">
        <v>1524</v>
      </c>
      <c r="C265" s="24" t="s">
        <v>348</v>
      </c>
      <c r="D265" s="49">
        <v>10</v>
      </c>
      <c r="E265" s="49">
        <v>10</v>
      </c>
      <c r="F265" s="49">
        <v>5</v>
      </c>
      <c r="G265" s="24" t="s">
        <v>318</v>
      </c>
      <c r="H265" s="43" t="str">
        <f>_xlfn.IFNA(VLOOKUP(B265,Sales!A$10:B$2028, 2,FALSE),"")</f>
        <v/>
      </c>
    </row>
    <row r="266" spans="1:8" ht="15.95" customHeight="1" x14ac:dyDescent="0.25">
      <c r="A266" s="56" t="s">
        <v>316</v>
      </c>
      <c r="B266" s="47">
        <v>1525</v>
      </c>
      <c r="C266" s="24" t="s">
        <v>349</v>
      </c>
      <c r="D266" s="49">
        <v>20</v>
      </c>
      <c r="E266" s="49">
        <v>15</v>
      </c>
      <c r="F266" s="49">
        <v>10</v>
      </c>
      <c r="G266" s="24" t="s">
        <v>318</v>
      </c>
      <c r="H266" s="43" t="str">
        <f>_xlfn.IFNA(VLOOKUP(B266,Sales!A$10:B$2028, 2,FALSE),"")</f>
        <v/>
      </c>
    </row>
    <row r="267" spans="1:8" ht="15.95" customHeight="1" x14ac:dyDescent="0.25">
      <c r="A267" s="56" t="s">
        <v>316</v>
      </c>
      <c r="B267" s="47">
        <v>1526</v>
      </c>
      <c r="C267" s="24" t="s">
        <v>350</v>
      </c>
      <c r="D267" s="49">
        <v>15</v>
      </c>
      <c r="E267" s="49">
        <v>10</v>
      </c>
      <c r="F267" s="49">
        <v>5</v>
      </c>
      <c r="G267" s="24" t="s">
        <v>318</v>
      </c>
      <c r="H267" s="43" t="str">
        <f>_xlfn.IFNA(VLOOKUP(B267,Sales!A$10:B$2028, 2,FALSE),"")</f>
        <v/>
      </c>
    </row>
    <row r="268" spans="1:8" ht="15.95" customHeight="1" x14ac:dyDescent="0.25">
      <c r="A268" s="56" t="s">
        <v>316</v>
      </c>
      <c r="B268" s="47">
        <v>1527</v>
      </c>
      <c r="C268" s="24" t="s">
        <v>351</v>
      </c>
      <c r="D268" s="49">
        <v>15</v>
      </c>
      <c r="E268" s="49">
        <v>10</v>
      </c>
      <c r="F268" s="49">
        <v>5</v>
      </c>
      <c r="G268" s="24" t="s">
        <v>352</v>
      </c>
      <c r="H268" s="43" t="str">
        <f>_xlfn.IFNA(VLOOKUP(B268,Sales!A$10:B$2028, 2,FALSE),"")</f>
        <v/>
      </c>
    </row>
    <row r="269" spans="1:8" ht="15.95" customHeight="1" x14ac:dyDescent="0.25">
      <c r="A269" s="56" t="s">
        <v>316</v>
      </c>
      <c r="B269" s="47">
        <v>1528</v>
      </c>
      <c r="C269" s="24" t="s">
        <v>78</v>
      </c>
      <c r="D269" s="49">
        <v>20</v>
      </c>
      <c r="E269" s="49">
        <v>15</v>
      </c>
      <c r="F269" s="49">
        <v>10</v>
      </c>
      <c r="G269" s="24" t="s">
        <v>320</v>
      </c>
      <c r="H269" s="43" t="str">
        <f>_xlfn.IFNA(VLOOKUP(B269,Sales!A$10:B$2028, 2,FALSE),"")</f>
        <v/>
      </c>
    </row>
    <row r="270" spans="1:8" ht="15.95" customHeight="1" x14ac:dyDescent="0.25">
      <c r="A270" s="56" t="s">
        <v>316</v>
      </c>
      <c r="B270" s="47">
        <v>1529</v>
      </c>
      <c r="C270" s="24" t="s">
        <v>353</v>
      </c>
      <c r="D270" s="49">
        <v>20</v>
      </c>
      <c r="E270" s="49">
        <v>15</v>
      </c>
      <c r="F270" s="49">
        <v>10</v>
      </c>
      <c r="G270" s="24" t="s">
        <v>320</v>
      </c>
      <c r="H270" s="43" t="str">
        <f>_xlfn.IFNA(VLOOKUP(B270,Sales!A$10:B$2028, 2,FALSE),"")</f>
        <v/>
      </c>
    </row>
    <row r="271" spans="1:8" ht="15.95" customHeight="1" x14ac:dyDescent="0.25">
      <c r="A271" s="56" t="s">
        <v>316</v>
      </c>
      <c r="B271" s="47">
        <v>1530</v>
      </c>
      <c r="C271" s="24" t="s">
        <v>66</v>
      </c>
      <c r="D271" s="49">
        <v>20</v>
      </c>
      <c r="E271" s="49">
        <v>15</v>
      </c>
      <c r="F271" s="49">
        <v>10</v>
      </c>
      <c r="G271" s="24" t="s">
        <v>320</v>
      </c>
      <c r="H271" s="43" t="str">
        <f>_xlfn.IFNA(VLOOKUP(B271,Sales!A$10:B$2028, 2,FALSE),"")</f>
        <v/>
      </c>
    </row>
    <row r="272" spans="1:8" ht="15.95" customHeight="1" x14ac:dyDescent="0.25">
      <c r="A272" s="56" t="s">
        <v>316</v>
      </c>
      <c r="B272" s="47">
        <v>1531</v>
      </c>
      <c r="C272" s="24" t="s">
        <v>354</v>
      </c>
      <c r="D272" s="49">
        <v>15</v>
      </c>
      <c r="E272" s="49">
        <v>10</v>
      </c>
      <c r="F272" s="49">
        <v>5</v>
      </c>
      <c r="G272" s="24" t="s">
        <v>320</v>
      </c>
      <c r="H272" s="43" t="str">
        <f>_xlfn.IFNA(VLOOKUP(B272,Sales!A$10:B$2028, 2,FALSE),"")</f>
        <v/>
      </c>
    </row>
    <row r="273" spans="1:8" ht="15.95" customHeight="1" x14ac:dyDescent="0.25">
      <c r="A273" s="56" t="s">
        <v>316</v>
      </c>
      <c r="B273" s="47">
        <v>1532</v>
      </c>
      <c r="C273" s="24" t="s">
        <v>355</v>
      </c>
      <c r="D273" s="49">
        <v>20</v>
      </c>
      <c r="E273" s="49">
        <v>15</v>
      </c>
      <c r="F273" s="49">
        <v>10</v>
      </c>
      <c r="G273" s="24" t="s">
        <v>356</v>
      </c>
      <c r="H273" s="43" t="str">
        <f>_xlfn.IFNA(VLOOKUP(B273,Sales!A$10:B$2028, 2,FALSE),"")</f>
        <v/>
      </c>
    </row>
    <row r="274" spans="1:8" ht="15.95" customHeight="1" x14ac:dyDescent="0.25">
      <c r="A274" s="56" t="s">
        <v>316</v>
      </c>
      <c r="B274" s="47">
        <v>1533</v>
      </c>
      <c r="C274" s="24" t="s">
        <v>357</v>
      </c>
      <c r="D274" s="49">
        <v>20</v>
      </c>
      <c r="E274" s="49">
        <v>15</v>
      </c>
      <c r="F274" s="49">
        <v>10</v>
      </c>
      <c r="G274" s="24" t="s">
        <v>320</v>
      </c>
      <c r="H274" s="43" t="str">
        <f>_xlfn.IFNA(VLOOKUP(B274,Sales!A$10:B$2028, 2,FALSE),"")</f>
        <v/>
      </c>
    </row>
    <row r="275" spans="1:8" ht="15.95" customHeight="1" x14ac:dyDescent="0.25">
      <c r="A275" s="56" t="s">
        <v>316</v>
      </c>
      <c r="B275" s="47">
        <v>1534</v>
      </c>
      <c r="C275" s="24" t="s">
        <v>358</v>
      </c>
      <c r="D275" s="49">
        <v>15</v>
      </c>
      <c r="E275" s="49">
        <v>10</v>
      </c>
      <c r="F275" s="49">
        <v>5</v>
      </c>
      <c r="G275" s="24" t="s">
        <v>318</v>
      </c>
      <c r="H275" s="43" t="str">
        <f>_xlfn.IFNA(VLOOKUP(B275,Sales!A$10:B$2028, 2,FALSE),"")</f>
        <v/>
      </c>
    </row>
    <row r="276" spans="1:8" ht="15.95" customHeight="1" x14ac:dyDescent="0.25">
      <c r="A276" s="56" t="s">
        <v>316</v>
      </c>
      <c r="B276" s="47">
        <v>1535</v>
      </c>
      <c r="C276" s="24" t="s">
        <v>359</v>
      </c>
      <c r="D276" s="49">
        <v>15</v>
      </c>
      <c r="E276" s="49">
        <v>10</v>
      </c>
      <c r="F276" s="49">
        <v>5</v>
      </c>
      <c r="G276" s="24" t="s">
        <v>318</v>
      </c>
      <c r="H276" s="43" t="str">
        <f>_xlfn.IFNA(VLOOKUP(B276,Sales!A$10:B$2028, 2,FALSE),"")</f>
        <v/>
      </c>
    </row>
    <row r="277" spans="1:8" ht="15.95" customHeight="1" x14ac:dyDescent="0.25">
      <c r="A277" s="56" t="s">
        <v>316</v>
      </c>
      <c r="B277" s="47">
        <v>1536</v>
      </c>
      <c r="C277" s="24" t="s">
        <v>360</v>
      </c>
      <c r="D277" s="49">
        <v>15</v>
      </c>
      <c r="E277" s="49">
        <v>10</v>
      </c>
      <c r="F277" s="49">
        <v>5</v>
      </c>
      <c r="G277" s="24" t="s">
        <v>320</v>
      </c>
      <c r="H277" s="43" t="str">
        <f>_xlfn.IFNA(VLOOKUP(B277,Sales!A$10:B$2028, 2,FALSE),"")</f>
        <v/>
      </c>
    </row>
    <row r="278" spans="1:8" ht="15.95" customHeight="1" x14ac:dyDescent="0.25">
      <c r="A278" s="56" t="s">
        <v>316</v>
      </c>
      <c r="B278" s="47">
        <v>1537</v>
      </c>
      <c r="C278" s="24" t="s">
        <v>361</v>
      </c>
      <c r="D278" s="49">
        <v>15</v>
      </c>
      <c r="E278" s="49">
        <v>10</v>
      </c>
      <c r="F278" s="49">
        <v>5</v>
      </c>
      <c r="G278" s="24" t="s">
        <v>362</v>
      </c>
      <c r="H278" s="43" t="str">
        <f>_xlfn.IFNA(VLOOKUP(B278,Sales!A$10:B$2028, 2,FALSE),"")</f>
        <v/>
      </c>
    </row>
    <row r="279" spans="1:8" ht="15.95" customHeight="1" x14ac:dyDescent="0.25">
      <c r="A279" s="56" t="s">
        <v>316</v>
      </c>
      <c r="B279" s="47">
        <v>1538</v>
      </c>
      <c r="C279" s="24" t="s">
        <v>363</v>
      </c>
      <c r="D279" s="49">
        <v>15</v>
      </c>
      <c r="E279" s="49">
        <v>10</v>
      </c>
      <c r="F279" s="49">
        <v>5</v>
      </c>
      <c r="G279" s="24" t="s">
        <v>318</v>
      </c>
      <c r="H279" s="43" t="str">
        <f>_xlfn.IFNA(VLOOKUP(B279,Sales!A$10:B$2028, 2,FALSE),"")</f>
        <v/>
      </c>
    </row>
    <row r="280" spans="1:8" ht="15.95" customHeight="1" x14ac:dyDescent="0.25">
      <c r="A280" s="56" t="s">
        <v>316</v>
      </c>
      <c r="B280" s="47">
        <v>1539</v>
      </c>
      <c r="C280" s="24" t="s">
        <v>364</v>
      </c>
      <c r="D280" s="49">
        <v>15</v>
      </c>
      <c r="E280" s="49">
        <v>10</v>
      </c>
      <c r="F280" s="49">
        <v>5</v>
      </c>
      <c r="G280" s="24" t="s">
        <v>320</v>
      </c>
      <c r="H280" s="43" t="str">
        <f>_xlfn.IFNA(VLOOKUP(B280,Sales!A$10:B$2028, 2,FALSE),"")</f>
        <v/>
      </c>
    </row>
    <row r="281" spans="1:8" ht="15.95" customHeight="1" x14ac:dyDescent="0.25">
      <c r="A281" s="56" t="s">
        <v>316</v>
      </c>
      <c r="B281" s="47">
        <v>1540</v>
      </c>
      <c r="C281" s="24" t="s">
        <v>365</v>
      </c>
      <c r="D281" s="49">
        <v>15</v>
      </c>
      <c r="E281" s="49">
        <v>10</v>
      </c>
      <c r="F281" s="49">
        <v>5</v>
      </c>
      <c r="G281" s="24" t="s">
        <v>318</v>
      </c>
      <c r="H281" s="43" t="str">
        <f>_xlfn.IFNA(VLOOKUP(B281,Sales!A$10:B$2028, 2,FALSE),"")</f>
        <v/>
      </c>
    </row>
    <row r="282" spans="1:8" ht="15.95" customHeight="1" x14ac:dyDescent="0.25">
      <c r="A282" s="56" t="s">
        <v>316</v>
      </c>
      <c r="B282" s="47">
        <v>1541</v>
      </c>
      <c r="C282" s="24" t="s">
        <v>366</v>
      </c>
      <c r="D282" s="49">
        <v>10</v>
      </c>
      <c r="E282" s="49">
        <v>5</v>
      </c>
      <c r="F282" s="49">
        <v>5</v>
      </c>
      <c r="G282" s="24" t="s">
        <v>318</v>
      </c>
      <c r="H282" s="43" t="str">
        <f>_xlfn.IFNA(VLOOKUP(B282,Sales!A$10:B$2028, 2,FALSE),"")</f>
        <v/>
      </c>
    </row>
    <row r="283" spans="1:8" ht="15.95" customHeight="1" x14ac:dyDescent="0.25">
      <c r="A283" s="56" t="s">
        <v>316</v>
      </c>
      <c r="B283" s="47">
        <v>1542</v>
      </c>
      <c r="C283" s="24" t="s">
        <v>367</v>
      </c>
      <c r="D283" s="49">
        <v>15</v>
      </c>
      <c r="E283" s="49">
        <v>10</v>
      </c>
      <c r="F283" s="49">
        <v>5</v>
      </c>
      <c r="G283" s="24" t="s">
        <v>318</v>
      </c>
      <c r="H283" s="43" t="str">
        <f>_xlfn.IFNA(VLOOKUP(B283,Sales!A$10:B$2028, 2,FALSE),"")</f>
        <v/>
      </c>
    </row>
    <row r="284" spans="1:8" ht="15.95" customHeight="1" x14ac:dyDescent="0.25">
      <c r="A284" s="56" t="s">
        <v>316</v>
      </c>
      <c r="B284" s="47">
        <v>1543</v>
      </c>
      <c r="C284" s="24" t="s">
        <v>368</v>
      </c>
      <c r="D284" s="49">
        <v>15</v>
      </c>
      <c r="E284" s="49">
        <v>10</v>
      </c>
      <c r="F284" s="49">
        <v>5</v>
      </c>
      <c r="G284" s="24" t="s">
        <v>318</v>
      </c>
      <c r="H284" s="43" t="str">
        <f>_xlfn.IFNA(VLOOKUP(B284,Sales!A$10:B$2028, 2,FALSE),"")</f>
        <v/>
      </c>
    </row>
    <row r="285" spans="1:8" ht="15.95" customHeight="1" x14ac:dyDescent="0.25">
      <c r="A285" s="56" t="s">
        <v>316</v>
      </c>
      <c r="B285" s="47">
        <v>1544</v>
      </c>
      <c r="C285" s="24" t="s">
        <v>369</v>
      </c>
      <c r="D285" s="49">
        <v>20</v>
      </c>
      <c r="E285" s="49">
        <v>15</v>
      </c>
      <c r="F285" s="49">
        <v>10</v>
      </c>
      <c r="G285" s="24" t="s">
        <v>320</v>
      </c>
      <c r="H285" s="43" t="str">
        <f>_xlfn.IFNA(VLOOKUP(B285,Sales!A$10:B$2028, 2,FALSE),"")</f>
        <v/>
      </c>
    </row>
    <row r="286" spans="1:8" ht="15.95" customHeight="1" x14ac:dyDescent="0.25">
      <c r="A286" s="56" t="s">
        <v>316</v>
      </c>
      <c r="B286" s="47">
        <v>1545</v>
      </c>
      <c r="C286" s="24" t="s">
        <v>317</v>
      </c>
      <c r="D286" s="49">
        <v>15</v>
      </c>
      <c r="E286" s="49">
        <v>10</v>
      </c>
      <c r="F286" s="49">
        <v>5</v>
      </c>
      <c r="G286" s="24" t="s">
        <v>318</v>
      </c>
      <c r="H286" s="43" t="str">
        <f>_xlfn.IFNA(VLOOKUP(B286,Sales!A$10:B$2028, 2,FALSE),"")</f>
        <v/>
      </c>
    </row>
    <row r="287" spans="1:8" ht="15.95" customHeight="1" x14ac:dyDescent="0.25">
      <c r="A287" s="56" t="s">
        <v>316</v>
      </c>
      <c r="B287" s="47">
        <v>1546</v>
      </c>
      <c r="C287" s="24" t="s">
        <v>319</v>
      </c>
      <c r="D287" s="49">
        <v>15</v>
      </c>
      <c r="E287" s="49">
        <v>10</v>
      </c>
      <c r="F287" s="49">
        <v>5</v>
      </c>
      <c r="G287" s="24" t="s">
        <v>320</v>
      </c>
      <c r="H287" s="43" t="str">
        <f>_xlfn.IFNA(VLOOKUP(B287,Sales!A$10:B$2028, 2,FALSE),"")</f>
        <v/>
      </c>
    </row>
    <row r="288" spans="1:8" ht="15.95" customHeight="1" x14ac:dyDescent="0.25">
      <c r="A288" s="56" t="s">
        <v>316</v>
      </c>
      <c r="B288" s="47">
        <v>1547</v>
      </c>
      <c r="C288" s="24" t="s">
        <v>321</v>
      </c>
      <c r="D288" s="49">
        <v>15</v>
      </c>
      <c r="E288" s="49">
        <v>10</v>
      </c>
      <c r="F288" s="49">
        <v>5</v>
      </c>
      <c r="G288" s="24" t="s">
        <v>318</v>
      </c>
      <c r="H288" s="43" t="str">
        <f>_xlfn.IFNA(VLOOKUP(B288,Sales!A$10:B$2028, 2,FALSE),"")</f>
        <v/>
      </c>
    </row>
    <row r="289" spans="1:10" ht="15.95" customHeight="1" x14ac:dyDescent="0.25">
      <c r="A289" s="56" t="s">
        <v>316</v>
      </c>
      <c r="B289" s="47">
        <v>1548</v>
      </c>
      <c r="C289" s="24" t="s">
        <v>322</v>
      </c>
      <c r="D289" s="49">
        <v>15</v>
      </c>
      <c r="E289" s="49">
        <v>10</v>
      </c>
      <c r="F289" s="49">
        <v>5</v>
      </c>
      <c r="G289" s="24" t="s">
        <v>318</v>
      </c>
      <c r="H289" s="43" t="str">
        <f>_xlfn.IFNA(VLOOKUP(B289,Sales!A$10:B$2028, 2,FALSE),"")</f>
        <v/>
      </c>
    </row>
    <row r="290" spans="1:10" ht="15.95" customHeight="1" x14ac:dyDescent="0.25">
      <c r="A290" s="56" t="s">
        <v>316</v>
      </c>
      <c r="B290" s="47">
        <v>1549</v>
      </c>
      <c r="C290" s="24" t="s">
        <v>323</v>
      </c>
      <c r="D290" s="49">
        <v>5</v>
      </c>
      <c r="E290" s="49">
        <v>5</v>
      </c>
      <c r="F290" s="49">
        <v>5</v>
      </c>
      <c r="G290" s="24" t="s">
        <v>320</v>
      </c>
      <c r="H290" s="43" t="str">
        <f>_xlfn.IFNA(VLOOKUP(B290,Sales!A$10:B$2028, 2,FALSE),"")</f>
        <v/>
      </c>
    </row>
    <row r="291" spans="1:10" ht="15.95" customHeight="1" x14ac:dyDescent="0.25">
      <c r="A291" s="24" t="s">
        <v>600</v>
      </c>
      <c r="B291" s="48">
        <v>1601</v>
      </c>
      <c r="C291" s="24" t="s">
        <v>601</v>
      </c>
      <c r="D291" s="49">
        <v>15</v>
      </c>
      <c r="E291" s="49">
        <v>10</v>
      </c>
      <c r="F291" s="49">
        <v>5</v>
      </c>
      <c r="G291" s="24"/>
      <c r="H291" s="43" t="str">
        <f>_xlfn.IFNA(VLOOKUP(B291,Sales!A$10:B$2028, 2,FALSE),"")</f>
        <v/>
      </c>
    </row>
    <row r="292" spans="1:10" ht="15.95" customHeight="1" x14ac:dyDescent="0.25">
      <c r="A292" s="24" t="s">
        <v>600</v>
      </c>
      <c r="B292" s="48">
        <v>1602</v>
      </c>
      <c r="C292" s="24" t="s">
        <v>602</v>
      </c>
      <c r="D292" s="49">
        <v>15</v>
      </c>
      <c r="E292" s="49">
        <v>10</v>
      </c>
      <c r="F292" s="49">
        <v>5</v>
      </c>
      <c r="G292" s="24"/>
      <c r="H292" s="43" t="str">
        <f>_xlfn.IFNA(VLOOKUP(B292,Sales!A$10:B$2028, 2,FALSE),"")</f>
        <v/>
      </c>
    </row>
    <row r="293" spans="1:10" ht="15.95" customHeight="1" x14ac:dyDescent="0.25">
      <c r="A293" s="24" t="s">
        <v>600</v>
      </c>
      <c r="B293" s="48">
        <v>1603</v>
      </c>
      <c r="C293" s="24" t="s">
        <v>603</v>
      </c>
      <c r="D293" s="49">
        <v>20</v>
      </c>
      <c r="E293" s="49">
        <v>15</v>
      </c>
      <c r="F293" s="49">
        <v>10</v>
      </c>
      <c r="G293" s="24"/>
      <c r="H293" s="43" t="str">
        <f>_xlfn.IFNA(VLOOKUP(B293,Sales!A$10:B$2028, 2,FALSE),"")</f>
        <v/>
      </c>
    </row>
    <row r="294" spans="1:10" ht="15.95" customHeight="1" x14ac:dyDescent="0.25">
      <c r="A294" s="24" t="s">
        <v>600</v>
      </c>
      <c r="B294" s="48">
        <v>1604</v>
      </c>
      <c r="C294" s="24" t="s">
        <v>604</v>
      </c>
      <c r="D294" s="49">
        <v>15</v>
      </c>
      <c r="E294" s="49">
        <v>10</v>
      </c>
      <c r="F294" s="49">
        <v>5</v>
      </c>
      <c r="G294" s="24"/>
      <c r="H294" s="43" t="str">
        <f>_xlfn.IFNA(VLOOKUP(B294,Sales!A$10:B$2028, 2,FALSE),"")</f>
        <v/>
      </c>
    </row>
    <row r="295" spans="1:10" s="21" customFormat="1" ht="15.95" customHeight="1" x14ac:dyDescent="0.25">
      <c r="A295" s="24" t="s">
        <v>600</v>
      </c>
      <c r="B295" s="48">
        <v>1605</v>
      </c>
      <c r="C295" s="24" t="s">
        <v>605</v>
      </c>
      <c r="D295" s="49">
        <v>35</v>
      </c>
      <c r="E295" s="49">
        <v>25</v>
      </c>
      <c r="F295" s="49">
        <v>10</v>
      </c>
      <c r="G295" s="24"/>
      <c r="H295" s="43" t="str">
        <f>_xlfn.IFNA(VLOOKUP(B295,Sales!A$10:B$2028, 2,FALSE),"")</f>
        <v/>
      </c>
      <c r="I295" s="15"/>
      <c r="J295" s="15"/>
    </row>
    <row r="296" spans="1:10" s="21" customFormat="1" ht="15.95" customHeight="1" x14ac:dyDescent="0.25">
      <c r="A296" s="24" t="s">
        <v>600</v>
      </c>
      <c r="B296" s="48">
        <v>1606</v>
      </c>
      <c r="C296" s="24" t="s">
        <v>606</v>
      </c>
      <c r="D296" s="49">
        <v>25</v>
      </c>
      <c r="E296" s="49">
        <v>20</v>
      </c>
      <c r="F296" s="49">
        <v>10</v>
      </c>
      <c r="G296" s="24"/>
      <c r="H296" s="43" t="str">
        <f>_xlfn.IFNA(VLOOKUP(B296,Sales!A$10:B$2028, 2,FALSE),"")</f>
        <v/>
      </c>
      <c r="I296" s="15"/>
      <c r="J296" s="15"/>
    </row>
    <row r="297" spans="1:10" ht="15.95" customHeight="1" x14ac:dyDescent="0.25">
      <c r="A297" s="24" t="s">
        <v>600</v>
      </c>
      <c r="B297" s="48">
        <v>1607</v>
      </c>
      <c r="C297" s="24" t="s">
        <v>607</v>
      </c>
      <c r="D297" s="49">
        <v>45</v>
      </c>
      <c r="E297" s="49">
        <v>35</v>
      </c>
      <c r="F297" s="49">
        <v>20</v>
      </c>
      <c r="G297" s="24" t="s">
        <v>608</v>
      </c>
      <c r="H297" s="43" t="str">
        <f>_xlfn.IFNA(VLOOKUP(B297,Sales!A$10:B$2028, 2,FALSE),"")</f>
        <v/>
      </c>
      <c r="I297" s="21"/>
      <c r="J297" s="21"/>
    </row>
    <row r="298" spans="1:10" ht="15.95" customHeight="1" x14ac:dyDescent="0.25">
      <c r="A298" s="24" t="s">
        <v>600</v>
      </c>
      <c r="B298" s="48">
        <v>1608</v>
      </c>
      <c r="C298" s="24" t="s">
        <v>609</v>
      </c>
      <c r="D298" s="49">
        <v>45</v>
      </c>
      <c r="E298" s="49">
        <v>35</v>
      </c>
      <c r="F298" s="49">
        <v>20</v>
      </c>
      <c r="G298" s="24"/>
      <c r="H298" s="43" t="str">
        <f>_xlfn.IFNA(VLOOKUP(B298,Sales!A$10:B$2028, 2,FALSE),"")</f>
        <v/>
      </c>
      <c r="I298" s="21"/>
      <c r="J298" s="21"/>
    </row>
    <row r="299" spans="1:10" ht="15.95" customHeight="1" x14ac:dyDescent="0.25">
      <c r="A299" s="24" t="s">
        <v>600</v>
      </c>
      <c r="B299" s="48">
        <v>1609</v>
      </c>
      <c r="C299" s="24" t="s">
        <v>610</v>
      </c>
      <c r="D299" s="49">
        <v>25</v>
      </c>
      <c r="E299" s="49">
        <v>15</v>
      </c>
      <c r="F299" s="49">
        <v>10</v>
      </c>
      <c r="G299" s="24"/>
      <c r="H299" s="43" t="str">
        <f>_xlfn.IFNA(VLOOKUP(B299,Sales!A$10:B$2028, 2,FALSE),"")</f>
        <v/>
      </c>
    </row>
    <row r="300" spans="1:10" ht="15.95" customHeight="1" x14ac:dyDescent="0.25">
      <c r="A300" s="24" t="s">
        <v>600</v>
      </c>
      <c r="B300" s="48">
        <v>1610</v>
      </c>
      <c r="C300" s="24" t="s">
        <v>611</v>
      </c>
      <c r="D300" s="49">
        <v>25</v>
      </c>
      <c r="E300" s="49">
        <v>15</v>
      </c>
      <c r="F300" s="49">
        <v>10</v>
      </c>
      <c r="G300" s="24" t="s">
        <v>612</v>
      </c>
      <c r="H300" s="43" t="str">
        <f>_xlfn.IFNA(VLOOKUP(B300,Sales!A$10:B$2028, 2,FALSE),"")</f>
        <v/>
      </c>
    </row>
    <row r="301" spans="1:10" ht="15.95" customHeight="1" x14ac:dyDescent="0.25">
      <c r="A301" s="24" t="s">
        <v>600</v>
      </c>
      <c r="B301" s="48">
        <v>1611</v>
      </c>
      <c r="C301" s="24" t="s">
        <v>613</v>
      </c>
      <c r="D301" s="49">
        <v>35</v>
      </c>
      <c r="E301" s="49">
        <v>25</v>
      </c>
      <c r="F301" s="49">
        <v>15</v>
      </c>
      <c r="G301" s="24" t="s">
        <v>614</v>
      </c>
      <c r="H301" s="43" t="str">
        <f>_xlfn.IFNA(VLOOKUP(B301,Sales!A$10:B$2028, 2,FALSE),"")</f>
        <v/>
      </c>
    </row>
    <row r="302" spans="1:10" s="21" customFormat="1" ht="15.95" customHeight="1" x14ac:dyDescent="0.25">
      <c r="A302" s="24" t="s">
        <v>600</v>
      </c>
      <c r="B302" s="48">
        <v>1612</v>
      </c>
      <c r="C302" s="24" t="s">
        <v>615</v>
      </c>
      <c r="D302" s="49">
        <v>30</v>
      </c>
      <c r="E302" s="49">
        <v>25</v>
      </c>
      <c r="F302" s="49">
        <v>15</v>
      </c>
      <c r="G302" s="24" t="s">
        <v>616</v>
      </c>
      <c r="H302" s="43" t="str">
        <f>_xlfn.IFNA(VLOOKUP(B302,Sales!A$10:B$2028, 2,FALSE),"")</f>
        <v/>
      </c>
      <c r="I302" s="15"/>
      <c r="J302" s="15"/>
    </row>
    <row r="303" spans="1:10" ht="15.95" customHeight="1" x14ac:dyDescent="0.25">
      <c r="A303" s="24" t="s">
        <v>600</v>
      </c>
      <c r="B303" s="48">
        <v>1613</v>
      </c>
      <c r="C303" s="24" t="s">
        <v>617</v>
      </c>
      <c r="D303" s="49">
        <v>70</v>
      </c>
      <c r="E303" s="49">
        <v>60</v>
      </c>
      <c r="F303" s="49">
        <v>45</v>
      </c>
      <c r="G303" s="24" t="s">
        <v>616</v>
      </c>
      <c r="H303" s="43" t="str">
        <f>_xlfn.IFNA(VLOOKUP(B303,Sales!A$10:B$2028, 2,FALSE),"")</f>
        <v/>
      </c>
    </row>
    <row r="304" spans="1:10" ht="15.95" customHeight="1" x14ac:dyDescent="0.25">
      <c r="A304" s="24" t="s">
        <v>600</v>
      </c>
      <c r="B304" s="48">
        <v>1614</v>
      </c>
      <c r="C304" s="24" t="s">
        <v>618</v>
      </c>
      <c r="D304" s="49">
        <v>35</v>
      </c>
      <c r="E304" s="49">
        <v>25</v>
      </c>
      <c r="F304" s="49">
        <v>20</v>
      </c>
      <c r="G304" s="24" t="s">
        <v>619</v>
      </c>
      <c r="H304" s="43" t="str">
        <f>_xlfn.IFNA(VLOOKUP(B304,Sales!A$10:B$2028, 2,FALSE),"")</f>
        <v/>
      </c>
      <c r="I304" s="21"/>
      <c r="J304" s="21"/>
    </row>
    <row r="305" spans="1:8" ht="15.95" customHeight="1" x14ac:dyDescent="0.25">
      <c r="A305" s="24" t="s">
        <v>600</v>
      </c>
      <c r="B305" s="48">
        <v>1615</v>
      </c>
      <c r="C305" s="24" t="s">
        <v>620</v>
      </c>
      <c r="D305" s="49">
        <v>35</v>
      </c>
      <c r="E305" s="49">
        <v>25</v>
      </c>
      <c r="F305" s="49">
        <v>15</v>
      </c>
      <c r="G305" s="24"/>
      <c r="H305" s="43" t="str">
        <f>_xlfn.IFNA(VLOOKUP(B305,Sales!A$10:B$2028, 2,FALSE),"")</f>
        <v/>
      </c>
    </row>
    <row r="306" spans="1:8" ht="15.95" customHeight="1" x14ac:dyDescent="0.25">
      <c r="A306" s="24" t="s">
        <v>600</v>
      </c>
      <c r="B306" s="48">
        <v>1616</v>
      </c>
      <c r="C306" s="24" t="s">
        <v>621</v>
      </c>
      <c r="D306" s="49">
        <v>45</v>
      </c>
      <c r="E306" s="49">
        <v>35</v>
      </c>
      <c r="F306" s="49">
        <v>20</v>
      </c>
      <c r="G306" s="24" t="s">
        <v>622</v>
      </c>
      <c r="H306" s="43" t="str">
        <f>_xlfn.IFNA(VLOOKUP(B306,Sales!A$10:B$2028, 2,FALSE),"")</f>
        <v/>
      </c>
    </row>
    <row r="307" spans="1:8" s="21" customFormat="1" ht="15.95" customHeight="1" x14ac:dyDescent="0.25">
      <c r="A307" s="24" t="s">
        <v>600</v>
      </c>
      <c r="B307" s="48">
        <v>1617</v>
      </c>
      <c r="C307" s="24" t="s">
        <v>623</v>
      </c>
      <c r="D307" s="49">
        <v>15</v>
      </c>
      <c r="E307" s="49">
        <v>10</v>
      </c>
      <c r="F307" s="49">
        <v>5</v>
      </c>
      <c r="G307" s="24"/>
      <c r="H307" s="43" t="str">
        <f>_xlfn.IFNA(VLOOKUP(B307,Sales!A$10:B$2028, 2,FALSE),"")</f>
        <v/>
      </c>
    </row>
    <row r="308" spans="1:8" ht="15.95" customHeight="1" x14ac:dyDescent="0.25">
      <c r="A308" s="24" t="s">
        <v>600</v>
      </c>
      <c r="B308" s="48">
        <v>1618</v>
      </c>
      <c r="C308" s="24" t="s">
        <v>624</v>
      </c>
      <c r="D308" s="49">
        <v>30</v>
      </c>
      <c r="E308" s="49">
        <v>20</v>
      </c>
      <c r="F308" s="49">
        <v>15</v>
      </c>
      <c r="G308" s="24"/>
      <c r="H308" s="43" t="str">
        <f>_xlfn.IFNA(VLOOKUP(B308,Sales!A$10:B$2028, 2,FALSE),"")</f>
        <v/>
      </c>
    </row>
    <row r="309" spans="1:8" ht="15.95" customHeight="1" x14ac:dyDescent="0.25">
      <c r="A309" s="24" t="s">
        <v>600</v>
      </c>
      <c r="B309" s="48">
        <v>1619</v>
      </c>
      <c r="C309" s="24" t="s">
        <v>625</v>
      </c>
      <c r="D309" s="49">
        <v>15</v>
      </c>
      <c r="E309" s="49">
        <v>10</v>
      </c>
      <c r="F309" s="49">
        <v>5</v>
      </c>
      <c r="G309" s="24"/>
      <c r="H309" s="43" t="str">
        <f>_xlfn.IFNA(VLOOKUP(B309,Sales!A$10:B$2028, 2,FALSE),"")</f>
        <v/>
      </c>
    </row>
    <row r="310" spans="1:8" ht="15.95" customHeight="1" x14ac:dyDescent="0.25">
      <c r="A310" s="24" t="s">
        <v>600</v>
      </c>
      <c r="B310" s="48">
        <v>1620</v>
      </c>
      <c r="C310" s="24" t="s">
        <v>626</v>
      </c>
      <c r="D310" s="49">
        <v>15</v>
      </c>
      <c r="E310" s="49">
        <v>10</v>
      </c>
      <c r="F310" s="49">
        <v>5</v>
      </c>
      <c r="G310" s="24"/>
      <c r="H310" s="43" t="str">
        <f>_xlfn.IFNA(VLOOKUP(B310,Sales!A$10:B$2028, 2,FALSE),"")</f>
        <v/>
      </c>
    </row>
    <row r="311" spans="1:8" ht="15.95" customHeight="1" x14ac:dyDescent="0.25">
      <c r="A311" s="24" t="s">
        <v>600</v>
      </c>
      <c r="B311" s="48">
        <v>1621</v>
      </c>
      <c r="C311" s="24" t="s">
        <v>526</v>
      </c>
      <c r="D311" s="49">
        <v>15</v>
      </c>
      <c r="E311" s="49">
        <v>10</v>
      </c>
      <c r="F311" s="49">
        <v>5</v>
      </c>
      <c r="G311" s="24"/>
      <c r="H311" s="43" t="str">
        <f>_xlfn.IFNA(VLOOKUP(B311,Sales!A$10:B$2028, 2,FALSE),"")</f>
        <v/>
      </c>
    </row>
    <row r="312" spans="1:8" ht="15.95" customHeight="1" x14ac:dyDescent="0.25">
      <c r="A312" s="24" t="s">
        <v>600</v>
      </c>
      <c r="B312" s="48">
        <v>1622</v>
      </c>
      <c r="C312" s="24" t="s">
        <v>627</v>
      </c>
      <c r="D312" s="49">
        <v>25</v>
      </c>
      <c r="E312" s="49">
        <v>15</v>
      </c>
      <c r="F312" s="49">
        <v>10</v>
      </c>
      <c r="G312" s="24"/>
      <c r="H312" s="43" t="str">
        <f>_xlfn.IFNA(VLOOKUP(B312,Sales!A$10:B$2028, 2,FALSE),"")</f>
        <v/>
      </c>
    </row>
    <row r="313" spans="1:8" ht="15.95" customHeight="1" x14ac:dyDescent="0.25">
      <c r="A313" s="24" t="s">
        <v>600</v>
      </c>
      <c r="B313" s="48">
        <v>1623</v>
      </c>
      <c r="C313" s="24" t="s">
        <v>628</v>
      </c>
      <c r="D313" s="49">
        <v>90</v>
      </c>
      <c r="E313" s="49">
        <v>75</v>
      </c>
      <c r="F313" s="49">
        <v>55</v>
      </c>
      <c r="G313" s="24" t="s">
        <v>629</v>
      </c>
      <c r="H313" s="43" t="str">
        <f>_xlfn.IFNA(VLOOKUP(B313,Sales!A$10:B$2028, 2,FALSE),"")</f>
        <v/>
      </c>
    </row>
    <row r="314" spans="1:8" s="21" customFormat="1" ht="15.95" customHeight="1" x14ac:dyDescent="0.25">
      <c r="A314" s="24" t="s">
        <v>600</v>
      </c>
      <c r="B314" s="48">
        <v>1624</v>
      </c>
      <c r="C314" s="24" t="s">
        <v>630</v>
      </c>
      <c r="D314" s="49">
        <v>95</v>
      </c>
      <c r="E314" s="49">
        <v>85</v>
      </c>
      <c r="F314" s="49">
        <v>70</v>
      </c>
      <c r="G314" s="24" t="s">
        <v>631</v>
      </c>
      <c r="H314" s="43" t="str">
        <f>_xlfn.IFNA(VLOOKUP(B314,Sales!A$10:B$2028, 2,FALSE),"")</f>
        <v/>
      </c>
    </row>
    <row r="315" spans="1:8" ht="15.95" customHeight="1" x14ac:dyDescent="0.25">
      <c r="A315" s="24" t="s">
        <v>600</v>
      </c>
      <c r="B315" s="48">
        <v>1625</v>
      </c>
      <c r="C315" s="24" t="s">
        <v>632</v>
      </c>
      <c r="D315" s="49">
        <v>15</v>
      </c>
      <c r="E315" s="49">
        <v>10</v>
      </c>
      <c r="F315" s="49">
        <v>5</v>
      </c>
      <c r="G315" s="24"/>
      <c r="H315" s="43" t="str">
        <f>_xlfn.IFNA(VLOOKUP(B315,Sales!A$10:B$2028, 2,FALSE),"")</f>
        <v/>
      </c>
    </row>
    <row r="316" spans="1:8" s="21" customFormat="1" ht="15.95" customHeight="1" x14ac:dyDescent="0.25">
      <c r="A316" s="24" t="s">
        <v>600</v>
      </c>
      <c r="B316" s="48">
        <v>1626</v>
      </c>
      <c r="C316" s="24" t="s">
        <v>633</v>
      </c>
      <c r="D316" s="49">
        <v>30</v>
      </c>
      <c r="E316" s="49">
        <v>20</v>
      </c>
      <c r="F316" s="49">
        <v>15</v>
      </c>
      <c r="G316" s="24"/>
      <c r="H316" s="43" t="str">
        <f>_xlfn.IFNA(VLOOKUP(B316,Sales!A$10:B$2028, 2,FALSE),"")</f>
        <v/>
      </c>
    </row>
    <row r="317" spans="1:8" ht="15.95" customHeight="1" x14ac:dyDescent="0.25">
      <c r="A317" s="24" t="s">
        <v>600</v>
      </c>
      <c r="B317" s="48">
        <v>1627</v>
      </c>
      <c r="C317" s="24" t="s">
        <v>634</v>
      </c>
      <c r="D317" s="49">
        <v>30</v>
      </c>
      <c r="E317" s="49">
        <v>20</v>
      </c>
      <c r="F317" s="49">
        <v>10</v>
      </c>
      <c r="G317" s="24" t="s">
        <v>635</v>
      </c>
      <c r="H317" s="43" t="str">
        <f>_xlfn.IFNA(VLOOKUP(B317,Sales!A$10:B$2028, 2,FALSE),"")</f>
        <v/>
      </c>
    </row>
    <row r="318" spans="1:8" s="21" customFormat="1" ht="15.95" customHeight="1" x14ac:dyDescent="0.25">
      <c r="A318" s="24" t="s">
        <v>600</v>
      </c>
      <c r="B318" s="48">
        <v>1628</v>
      </c>
      <c r="C318" s="24" t="s">
        <v>636</v>
      </c>
      <c r="D318" s="49">
        <v>65</v>
      </c>
      <c r="E318" s="49">
        <v>50</v>
      </c>
      <c r="F318" s="49">
        <v>40</v>
      </c>
      <c r="G318" s="24" t="s">
        <v>637</v>
      </c>
      <c r="H318" s="43" t="str">
        <f>_xlfn.IFNA(VLOOKUP(B318,Sales!A$10:B$2028, 2,FALSE),"")</f>
        <v/>
      </c>
    </row>
    <row r="319" spans="1:8" ht="15.95" customHeight="1" x14ac:dyDescent="0.25">
      <c r="A319" s="24" t="s">
        <v>600</v>
      </c>
      <c r="B319" s="48">
        <v>1629</v>
      </c>
      <c r="C319" s="24" t="s">
        <v>638</v>
      </c>
      <c r="D319" s="49">
        <v>15</v>
      </c>
      <c r="E319" s="49">
        <v>10</v>
      </c>
      <c r="F319" s="49">
        <v>5</v>
      </c>
      <c r="G319" s="24"/>
      <c r="H319" s="43" t="str">
        <f>_xlfn.IFNA(VLOOKUP(B319,Sales!A$10:B$2028, 2,FALSE),"")</f>
        <v/>
      </c>
    </row>
    <row r="320" spans="1:8" ht="15.95" customHeight="1" x14ac:dyDescent="0.25">
      <c r="A320" s="24" t="s">
        <v>600</v>
      </c>
      <c r="B320" s="48">
        <v>1630</v>
      </c>
      <c r="C320" s="24" t="s">
        <v>639</v>
      </c>
      <c r="D320" s="49">
        <v>80</v>
      </c>
      <c r="E320" s="49">
        <v>70</v>
      </c>
      <c r="F320" s="49">
        <v>60</v>
      </c>
      <c r="G320" s="24" t="s">
        <v>640</v>
      </c>
      <c r="H320" s="43" t="str">
        <f>_xlfn.IFNA(VLOOKUP(B320,Sales!A$10:B$2028, 2,FALSE),"")</f>
        <v/>
      </c>
    </row>
    <row r="321" spans="1:8" s="21" customFormat="1" ht="15.95" customHeight="1" x14ac:dyDescent="0.25">
      <c r="A321" s="24" t="s">
        <v>600</v>
      </c>
      <c r="B321" s="48">
        <v>1631</v>
      </c>
      <c r="C321" s="24" t="s">
        <v>567</v>
      </c>
      <c r="D321" s="49">
        <v>15</v>
      </c>
      <c r="E321" s="49">
        <v>10</v>
      </c>
      <c r="F321" s="49">
        <v>5</v>
      </c>
      <c r="G321" s="24"/>
      <c r="H321" s="43" t="str">
        <f>_xlfn.IFNA(VLOOKUP(B321,Sales!A$10:B$2028, 2,FALSE),"")</f>
        <v/>
      </c>
    </row>
    <row r="322" spans="1:8" ht="15.95" customHeight="1" x14ac:dyDescent="0.25">
      <c r="A322" s="24" t="s">
        <v>600</v>
      </c>
      <c r="B322" s="48">
        <v>1632</v>
      </c>
      <c r="C322" s="24" t="s">
        <v>641</v>
      </c>
      <c r="D322" s="49">
        <v>35</v>
      </c>
      <c r="E322" s="49">
        <v>25</v>
      </c>
      <c r="F322" s="49">
        <v>20</v>
      </c>
      <c r="G322" s="24" t="s">
        <v>642</v>
      </c>
      <c r="H322" s="43" t="str">
        <f>_xlfn.IFNA(VLOOKUP(B322,Sales!A$10:B$2028, 2,FALSE),"")</f>
        <v/>
      </c>
    </row>
    <row r="323" spans="1:8" ht="15.95" customHeight="1" x14ac:dyDescent="0.25">
      <c r="A323" s="24" t="s">
        <v>600</v>
      </c>
      <c r="B323" s="48">
        <v>1633</v>
      </c>
      <c r="C323" s="24" t="s">
        <v>643</v>
      </c>
      <c r="D323" s="49">
        <v>35</v>
      </c>
      <c r="E323" s="49">
        <v>25</v>
      </c>
      <c r="F323" s="49">
        <v>15</v>
      </c>
      <c r="G323" s="24" t="s">
        <v>644</v>
      </c>
      <c r="H323" s="43" t="str">
        <f>_xlfn.IFNA(VLOOKUP(B323,Sales!A$10:B$2028, 2,FALSE),"")</f>
        <v/>
      </c>
    </row>
    <row r="324" spans="1:8" s="21" customFormat="1" ht="15.95" customHeight="1" x14ac:dyDescent="0.25">
      <c r="A324" s="24" t="s">
        <v>600</v>
      </c>
      <c r="B324" s="48">
        <v>1634</v>
      </c>
      <c r="C324" s="24" t="s">
        <v>645</v>
      </c>
      <c r="D324" s="49">
        <v>25</v>
      </c>
      <c r="E324" s="49">
        <v>20</v>
      </c>
      <c r="F324" s="49">
        <v>15</v>
      </c>
      <c r="G324" s="24"/>
      <c r="H324" s="43" t="str">
        <f>_xlfn.IFNA(VLOOKUP(B324,Sales!A$10:B$2028, 2,FALSE),"")</f>
        <v/>
      </c>
    </row>
    <row r="325" spans="1:8" s="21" customFormat="1" ht="15.95" customHeight="1" x14ac:dyDescent="0.25">
      <c r="A325" s="24" t="s">
        <v>600</v>
      </c>
      <c r="B325" s="48">
        <v>1635</v>
      </c>
      <c r="C325" s="24" t="s">
        <v>646</v>
      </c>
      <c r="D325" s="49">
        <v>25</v>
      </c>
      <c r="E325" s="49">
        <v>20</v>
      </c>
      <c r="F325" s="49">
        <v>15</v>
      </c>
      <c r="G325" s="24"/>
      <c r="H325" s="43" t="str">
        <f>_xlfn.IFNA(VLOOKUP(B325,Sales!A$10:B$2028, 2,FALSE),"")</f>
        <v/>
      </c>
    </row>
    <row r="326" spans="1:8" ht="15.95" customHeight="1" x14ac:dyDescent="0.25">
      <c r="A326" s="24" t="s">
        <v>600</v>
      </c>
      <c r="B326" s="48">
        <v>1636</v>
      </c>
      <c r="C326" s="24" t="s">
        <v>499</v>
      </c>
      <c r="D326" s="49">
        <v>35</v>
      </c>
      <c r="E326" s="49">
        <v>25</v>
      </c>
      <c r="F326" s="49">
        <v>20</v>
      </c>
      <c r="G326" s="24"/>
      <c r="H326" s="43" t="str">
        <f>_xlfn.IFNA(VLOOKUP(B326,Sales!A$10:B$2028, 2,FALSE),"")</f>
        <v/>
      </c>
    </row>
    <row r="327" spans="1:8" s="21" customFormat="1" ht="15.95" customHeight="1" x14ac:dyDescent="0.25">
      <c r="A327" s="24" t="s">
        <v>600</v>
      </c>
      <c r="B327" s="48">
        <v>1637</v>
      </c>
      <c r="C327" s="24" t="s">
        <v>647</v>
      </c>
      <c r="D327" s="49">
        <v>25</v>
      </c>
      <c r="E327" s="49">
        <v>20</v>
      </c>
      <c r="F327" s="49">
        <v>10</v>
      </c>
      <c r="G327" s="24"/>
      <c r="H327" s="43" t="str">
        <f>_xlfn.IFNA(VLOOKUP(B327,Sales!A$10:B$2028, 2,FALSE),"")</f>
        <v/>
      </c>
    </row>
    <row r="328" spans="1:8" s="21" customFormat="1" ht="15.95" customHeight="1" x14ac:dyDescent="0.25">
      <c r="A328" s="24" t="s">
        <v>600</v>
      </c>
      <c r="B328" s="48">
        <v>1638</v>
      </c>
      <c r="C328" s="24" t="s">
        <v>648</v>
      </c>
      <c r="D328" s="49">
        <v>20</v>
      </c>
      <c r="E328" s="49">
        <v>15</v>
      </c>
      <c r="F328" s="49">
        <v>10</v>
      </c>
      <c r="G328" s="24"/>
      <c r="H328" s="43" t="str">
        <f>_xlfn.IFNA(VLOOKUP(B328,Sales!A$10:B$2028, 2,FALSE),"")</f>
        <v/>
      </c>
    </row>
    <row r="329" spans="1:8" s="21" customFormat="1" ht="15.95" customHeight="1" x14ac:dyDescent="0.25">
      <c r="A329" s="24" t="s">
        <v>600</v>
      </c>
      <c r="B329" s="48">
        <v>1639</v>
      </c>
      <c r="C329" s="24" t="s">
        <v>649</v>
      </c>
      <c r="D329" s="49">
        <v>20</v>
      </c>
      <c r="E329" s="49">
        <v>15</v>
      </c>
      <c r="F329" s="49">
        <v>10</v>
      </c>
      <c r="G329" s="24"/>
      <c r="H329" s="43" t="str">
        <f>_xlfn.IFNA(VLOOKUP(B329,Sales!A$10:B$2028, 2,FALSE),"")</f>
        <v/>
      </c>
    </row>
    <row r="330" spans="1:8" ht="15.95" customHeight="1" x14ac:dyDescent="0.25">
      <c r="A330" s="24" t="s">
        <v>600</v>
      </c>
      <c r="B330" s="48">
        <v>1640</v>
      </c>
      <c r="C330" s="24" t="s">
        <v>650</v>
      </c>
      <c r="D330" s="49">
        <v>25</v>
      </c>
      <c r="E330" s="49">
        <v>15</v>
      </c>
      <c r="F330" s="49">
        <v>10</v>
      </c>
      <c r="G330" s="24" t="s">
        <v>616</v>
      </c>
      <c r="H330" s="43" t="str">
        <f>_xlfn.IFNA(VLOOKUP(B330,Sales!A$10:B$2028, 2,FALSE),"")</f>
        <v/>
      </c>
    </row>
    <row r="331" spans="1:8" ht="15.95" customHeight="1" x14ac:dyDescent="0.25">
      <c r="A331" s="24" t="s">
        <v>600</v>
      </c>
      <c r="B331" s="48">
        <v>1641</v>
      </c>
      <c r="C331" s="24" t="s">
        <v>651</v>
      </c>
      <c r="D331" s="49">
        <v>45</v>
      </c>
      <c r="E331" s="49">
        <v>35</v>
      </c>
      <c r="F331" s="49">
        <v>25</v>
      </c>
      <c r="G331" s="24"/>
      <c r="H331" s="43" t="str">
        <f>_xlfn.IFNA(VLOOKUP(B331,Sales!A$10:B$2028, 2,FALSE),"")</f>
        <v/>
      </c>
    </row>
    <row r="332" spans="1:8" ht="15.95" customHeight="1" x14ac:dyDescent="0.25">
      <c r="A332" s="24" t="s">
        <v>600</v>
      </c>
      <c r="B332" s="48">
        <v>1642</v>
      </c>
      <c r="C332" s="24" t="s">
        <v>652</v>
      </c>
      <c r="D332" s="49">
        <v>50</v>
      </c>
      <c r="E332" s="49">
        <v>35</v>
      </c>
      <c r="F332" s="49">
        <v>25</v>
      </c>
      <c r="G332" s="24" t="s">
        <v>653</v>
      </c>
      <c r="H332" s="43" t="str">
        <f>_xlfn.IFNA(VLOOKUP(B332,Sales!A$10:B$2028, 2,FALSE),"")</f>
        <v/>
      </c>
    </row>
    <row r="333" spans="1:8" ht="15.95" customHeight="1" x14ac:dyDescent="0.25">
      <c r="A333" s="24" t="s">
        <v>600</v>
      </c>
      <c r="B333" s="48">
        <v>1643</v>
      </c>
      <c r="C333" s="24" t="s">
        <v>654</v>
      </c>
      <c r="D333" s="49">
        <v>25</v>
      </c>
      <c r="E333" s="49">
        <v>20</v>
      </c>
      <c r="F333" s="49">
        <v>15</v>
      </c>
      <c r="G333" s="24"/>
      <c r="H333" s="43" t="str">
        <f>_xlfn.IFNA(VLOOKUP(B333,Sales!A$10:B$2028, 2,FALSE),"")</f>
        <v/>
      </c>
    </row>
    <row r="334" spans="1:8" ht="15.95" customHeight="1" x14ac:dyDescent="0.25">
      <c r="A334" s="24" t="s">
        <v>600</v>
      </c>
      <c r="B334" s="48">
        <v>1644</v>
      </c>
      <c r="C334" s="24" t="s">
        <v>655</v>
      </c>
      <c r="D334" s="49">
        <v>10</v>
      </c>
      <c r="E334" s="49">
        <v>8</v>
      </c>
      <c r="F334" s="49">
        <v>5</v>
      </c>
      <c r="G334" s="24"/>
      <c r="H334" s="43" t="str">
        <f>_xlfn.IFNA(VLOOKUP(B334,Sales!A$10:B$2028, 2,FALSE),"")</f>
        <v/>
      </c>
    </row>
    <row r="335" spans="1:8" ht="15.95" customHeight="1" x14ac:dyDescent="0.25">
      <c r="A335" s="24" t="s">
        <v>600</v>
      </c>
      <c r="B335" s="48">
        <v>1645</v>
      </c>
      <c r="C335" s="24" t="s">
        <v>656</v>
      </c>
      <c r="D335" s="49">
        <v>75</v>
      </c>
      <c r="E335" s="49">
        <v>60</v>
      </c>
      <c r="F335" s="49">
        <v>40</v>
      </c>
      <c r="G335" s="24" t="s">
        <v>657</v>
      </c>
      <c r="H335" s="43" t="str">
        <f>_xlfn.IFNA(VLOOKUP(B335,Sales!A$10:B$2028, 2,FALSE),"")</f>
        <v/>
      </c>
    </row>
    <row r="336" spans="1:8" ht="15.95" customHeight="1" x14ac:dyDescent="0.25">
      <c r="A336" s="24" t="s">
        <v>600</v>
      </c>
      <c r="B336" s="48">
        <v>1646</v>
      </c>
      <c r="C336" s="24" t="s">
        <v>658</v>
      </c>
      <c r="D336" s="49">
        <v>12</v>
      </c>
      <c r="E336" s="49">
        <v>8</v>
      </c>
      <c r="F336" s="49">
        <v>5</v>
      </c>
      <c r="G336" s="24"/>
      <c r="H336" s="43" t="str">
        <f>_xlfn.IFNA(VLOOKUP(B336,Sales!A$10:B$2028, 2,FALSE),"")</f>
        <v/>
      </c>
    </row>
    <row r="337" spans="1:8" ht="15.95" customHeight="1" x14ac:dyDescent="0.25">
      <c r="A337" s="24" t="s">
        <v>600</v>
      </c>
      <c r="B337" s="48">
        <v>1647</v>
      </c>
      <c r="C337" s="24" t="s">
        <v>659</v>
      </c>
      <c r="D337" s="49">
        <v>15</v>
      </c>
      <c r="E337" s="49">
        <v>10</v>
      </c>
      <c r="F337" s="49">
        <v>5</v>
      </c>
      <c r="G337" s="24"/>
      <c r="H337" s="43" t="str">
        <f>_xlfn.IFNA(VLOOKUP(B337,Sales!A$10:B$2028, 2,FALSE),"")</f>
        <v/>
      </c>
    </row>
    <row r="338" spans="1:8" ht="15.95" customHeight="1" x14ac:dyDescent="0.25">
      <c r="A338" s="24" t="s">
        <v>600</v>
      </c>
      <c r="B338" s="48">
        <v>1648</v>
      </c>
      <c r="C338" s="24" t="s">
        <v>660</v>
      </c>
      <c r="D338" s="49">
        <v>65</v>
      </c>
      <c r="E338" s="49">
        <v>50</v>
      </c>
      <c r="F338" s="49">
        <v>40</v>
      </c>
      <c r="G338" s="24" t="s">
        <v>661</v>
      </c>
      <c r="H338" s="43" t="str">
        <f>_xlfn.IFNA(VLOOKUP(B338,Sales!A$10:B$2028, 2,FALSE),"")</f>
        <v/>
      </c>
    </row>
    <row r="339" spans="1:8" ht="15.95" customHeight="1" x14ac:dyDescent="0.25">
      <c r="A339" s="24" t="s">
        <v>600</v>
      </c>
      <c r="B339" s="48">
        <v>1649</v>
      </c>
      <c r="C339" s="24" t="s">
        <v>662</v>
      </c>
      <c r="D339" s="49">
        <v>50</v>
      </c>
      <c r="E339" s="49">
        <v>40</v>
      </c>
      <c r="F339" s="49">
        <v>30</v>
      </c>
      <c r="G339" s="24" t="s">
        <v>663</v>
      </c>
      <c r="H339" s="43" t="str">
        <f>_xlfn.IFNA(VLOOKUP(B339,Sales!A$10:B$2028, 2,FALSE),"")</f>
        <v/>
      </c>
    </row>
    <row r="340" spans="1:8" ht="15.95" customHeight="1" x14ac:dyDescent="0.25">
      <c r="A340" s="24" t="s">
        <v>600</v>
      </c>
      <c r="B340" s="48">
        <v>1650</v>
      </c>
      <c r="C340" s="24" t="s">
        <v>664</v>
      </c>
      <c r="D340" s="49">
        <v>40</v>
      </c>
      <c r="E340" s="49">
        <v>30</v>
      </c>
      <c r="F340" s="49">
        <v>15</v>
      </c>
      <c r="G340" s="24"/>
      <c r="H340" s="43" t="str">
        <f>_xlfn.IFNA(VLOOKUP(B340,Sales!A$10:B$2028, 2,FALSE),"")</f>
        <v/>
      </c>
    </row>
    <row r="341" spans="1:8" ht="15.95" customHeight="1" x14ac:dyDescent="0.25">
      <c r="A341" s="24" t="s">
        <v>600</v>
      </c>
      <c r="B341" s="48">
        <v>1651</v>
      </c>
      <c r="C341" s="24" t="s">
        <v>665</v>
      </c>
      <c r="D341" s="24">
        <v>40</v>
      </c>
      <c r="E341" s="24">
        <v>30</v>
      </c>
      <c r="F341" s="24">
        <v>15</v>
      </c>
      <c r="G341" s="24"/>
      <c r="H341" s="43" t="str">
        <f>_xlfn.IFNA(VLOOKUP(B341,Sales!A$10:B$2028, 2,FALSE),"")</f>
        <v/>
      </c>
    </row>
    <row r="342" spans="1:8" ht="15.95" customHeight="1" x14ac:dyDescent="0.25">
      <c r="A342" s="24" t="s">
        <v>600</v>
      </c>
      <c r="B342" s="48">
        <v>1652</v>
      </c>
      <c r="C342" s="24" t="s">
        <v>666</v>
      </c>
      <c r="D342" s="49">
        <v>20</v>
      </c>
      <c r="E342" s="49">
        <v>15</v>
      </c>
      <c r="F342" s="49">
        <v>10</v>
      </c>
      <c r="G342" s="24"/>
      <c r="H342" s="43" t="str">
        <f>_xlfn.IFNA(VLOOKUP(B342,Sales!A$10:B$2028, 2,FALSE),"")</f>
        <v/>
      </c>
    </row>
    <row r="343" spans="1:8" ht="15.95" customHeight="1" x14ac:dyDescent="0.25">
      <c r="A343" s="24" t="s">
        <v>600</v>
      </c>
      <c r="B343" s="48">
        <v>1653</v>
      </c>
      <c r="C343" s="24" t="s">
        <v>667</v>
      </c>
      <c r="D343" s="49">
        <v>20</v>
      </c>
      <c r="E343" s="49">
        <v>15</v>
      </c>
      <c r="F343" s="49">
        <v>10</v>
      </c>
      <c r="G343" s="24"/>
      <c r="H343" s="43" t="str">
        <f>_xlfn.IFNA(VLOOKUP(B343,Sales!A$10:B$2028, 2,FALSE),"")</f>
        <v/>
      </c>
    </row>
    <row r="344" spans="1:8" ht="15.95" customHeight="1" x14ac:dyDescent="0.25">
      <c r="A344" s="24" t="s">
        <v>600</v>
      </c>
      <c r="B344" s="48">
        <v>1654</v>
      </c>
      <c r="C344" s="24" t="s">
        <v>668</v>
      </c>
      <c r="D344" s="49">
        <v>12</v>
      </c>
      <c r="E344" s="49">
        <v>8</v>
      </c>
      <c r="F344" s="49">
        <v>4</v>
      </c>
      <c r="G344" s="24"/>
      <c r="H344" s="43" t="str">
        <f>_xlfn.IFNA(VLOOKUP(B344,Sales!A$10:B$2028, 2,FALSE),"")</f>
        <v/>
      </c>
    </row>
    <row r="345" spans="1:8" ht="15.95" customHeight="1" x14ac:dyDescent="0.25">
      <c r="A345" s="24" t="s">
        <v>600</v>
      </c>
      <c r="B345" s="48">
        <v>1655</v>
      </c>
      <c r="C345" s="24" t="s">
        <v>669</v>
      </c>
      <c r="D345" s="49">
        <v>80</v>
      </c>
      <c r="E345" s="49">
        <v>60</v>
      </c>
      <c r="F345" s="49">
        <v>45</v>
      </c>
      <c r="G345" s="24" t="s">
        <v>670</v>
      </c>
      <c r="H345" s="43" t="str">
        <f>_xlfn.IFNA(VLOOKUP(B345,Sales!A$10:B$2028, 2,FALSE),"")</f>
        <v/>
      </c>
    </row>
    <row r="346" spans="1:8" ht="15.95" customHeight="1" x14ac:dyDescent="0.25">
      <c r="A346" s="24" t="s">
        <v>600</v>
      </c>
      <c r="B346" s="48">
        <v>1656</v>
      </c>
      <c r="C346" s="24" t="s">
        <v>671</v>
      </c>
      <c r="D346" s="49">
        <v>15</v>
      </c>
      <c r="E346" s="49">
        <v>10</v>
      </c>
      <c r="F346" s="49">
        <v>5</v>
      </c>
      <c r="G346" s="24"/>
      <c r="H346" s="43" t="str">
        <f>_xlfn.IFNA(VLOOKUP(B346,Sales!A$10:B$2028, 2,FALSE),"")</f>
        <v/>
      </c>
    </row>
    <row r="347" spans="1:8" ht="15.95" customHeight="1" x14ac:dyDescent="0.25">
      <c r="A347" s="24" t="s">
        <v>600</v>
      </c>
      <c r="B347" s="48">
        <v>1657</v>
      </c>
      <c r="C347" s="24" t="s">
        <v>672</v>
      </c>
      <c r="D347" s="49">
        <v>100</v>
      </c>
      <c r="E347" s="49">
        <v>85</v>
      </c>
      <c r="F347" s="49">
        <v>65</v>
      </c>
      <c r="G347" s="24" t="s">
        <v>673</v>
      </c>
      <c r="H347" s="43" t="str">
        <f>_xlfn.IFNA(VLOOKUP(B347,Sales!A$10:B$2028, 2,FALSE),"")</f>
        <v/>
      </c>
    </row>
    <row r="348" spans="1:8" ht="15.95" customHeight="1" x14ac:dyDescent="0.25">
      <c r="A348" s="24" t="s">
        <v>600</v>
      </c>
      <c r="B348" s="48">
        <v>1658</v>
      </c>
      <c r="C348" s="24" t="s">
        <v>674</v>
      </c>
      <c r="D348" s="49">
        <v>55</v>
      </c>
      <c r="E348" s="49">
        <v>40</v>
      </c>
      <c r="F348" s="49">
        <v>25</v>
      </c>
      <c r="G348" s="24"/>
      <c r="H348" s="43" t="str">
        <f>_xlfn.IFNA(VLOOKUP(B348,Sales!A$10:B$2028, 2,FALSE),"")</f>
        <v/>
      </c>
    </row>
    <row r="349" spans="1:8" ht="15.95" customHeight="1" x14ac:dyDescent="0.25">
      <c r="A349" s="24" t="s">
        <v>600</v>
      </c>
      <c r="B349" s="48">
        <v>1659</v>
      </c>
      <c r="C349" s="24" t="s">
        <v>675</v>
      </c>
      <c r="D349" s="49">
        <v>45</v>
      </c>
      <c r="E349" s="49">
        <v>35</v>
      </c>
      <c r="F349" s="49">
        <v>20</v>
      </c>
      <c r="G349" s="24"/>
      <c r="H349" s="43" t="str">
        <f>_xlfn.IFNA(VLOOKUP(B349,Sales!A$10:B$2028, 2,FALSE),"")</f>
        <v/>
      </c>
    </row>
    <row r="350" spans="1:8" ht="15.95" customHeight="1" x14ac:dyDescent="0.25">
      <c r="A350" s="24" t="s">
        <v>600</v>
      </c>
      <c r="B350" s="48">
        <v>1660</v>
      </c>
      <c r="C350" s="24" t="s">
        <v>676</v>
      </c>
      <c r="D350" s="49">
        <v>20</v>
      </c>
      <c r="E350" s="49">
        <v>15</v>
      </c>
      <c r="F350" s="49">
        <v>10</v>
      </c>
      <c r="G350" s="24" t="s">
        <v>677</v>
      </c>
      <c r="H350" s="43" t="str">
        <f>_xlfn.IFNA(VLOOKUP(B350,Sales!A$10:B$2028, 2,FALSE),"")</f>
        <v/>
      </c>
    </row>
    <row r="351" spans="1:8" ht="15.95" customHeight="1" x14ac:dyDescent="0.25">
      <c r="A351" s="24" t="s">
        <v>600</v>
      </c>
      <c r="B351" s="48">
        <v>1661</v>
      </c>
      <c r="C351" s="24" t="s">
        <v>678</v>
      </c>
      <c r="D351" s="49">
        <v>20</v>
      </c>
      <c r="E351" s="49">
        <v>15</v>
      </c>
      <c r="F351" s="49">
        <v>10</v>
      </c>
      <c r="G351" s="24" t="s">
        <v>677</v>
      </c>
      <c r="H351" s="43" t="str">
        <f>_xlfn.IFNA(VLOOKUP(B351,Sales!A$10:B$2028, 2,FALSE),"")</f>
        <v/>
      </c>
    </row>
    <row r="352" spans="1:8" ht="15.95" customHeight="1" x14ac:dyDescent="0.25">
      <c r="A352" s="24" t="s">
        <v>600</v>
      </c>
      <c r="B352" s="48">
        <v>1662</v>
      </c>
      <c r="C352" s="24" t="s">
        <v>679</v>
      </c>
      <c r="D352" s="49">
        <v>25</v>
      </c>
      <c r="E352" s="49">
        <v>20</v>
      </c>
      <c r="F352" s="49">
        <v>15</v>
      </c>
      <c r="G352" s="24" t="s">
        <v>677</v>
      </c>
      <c r="H352" s="43" t="str">
        <f>_xlfn.IFNA(VLOOKUP(B352,Sales!A$10:B$2028, 2,FALSE),"")</f>
        <v/>
      </c>
    </row>
    <row r="353" spans="1:8" ht="15.95" customHeight="1" x14ac:dyDescent="0.25">
      <c r="A353" s="24" t="s">
        <v>600</v>
      </c>
      <c r="B353" s="48">
        <v>1663</v>
      </c>
      <c r="C353" s="24" t="s">
        <v>680</v>
      </c>
      <c r="D353" s="49">
        <v>30</v>
      </c>
      <c r="E353" s="49">
        <v>20</v>
      </c>
      <c r="F353" s="49">
        <v>15</v>
      </c>
      <c r="G353" s="24" t="s">
        <v>677</v>
      </c>
      <c r="H353" s="43" t="str">
        <f>_xlfn.IFNA(VLOOKUP(B353,Sales!A$10:B$2028, 2,FALSE),"")</f>
        <v/>
      </c>
    </row>
    <row r="354" spans="1:8" ht="15.95" customHeight="1" x14ac:dyDescent="0.25">
      <c r="A354" s="24" t="s">
        <v>600</v>
      </c>
      <c r="B354" s="48">
        <v>1664</v>
      </c>
      <c r="C354" s="24" t="s">
        <v>681</v>
      </c>
      <c r="D354" s="49">
        <v>30</v>
      </c>
      <c r="E354" s="49">
        <v>20</v>
      </c>
      <c r="F354" s="49">
        <v>15</v>
      </c>
      <c r="G354" s="24" t="s">
        <v>677</v>
      </c>
      <c r="H354" s="43" t="str">
        <f>_xlfn.IFNA(VLOOKUP(B354,Sales!A$10:B$2028, 2,FALSE),"")</f>
        <v/>
      </c>
    </row>
    <row r="355" spans="1:8" ht="15.95" customHeight="1" x14ac:dyDescent="0.25">
      <c r="A355" s="24" t="s">
        <v>600</v>
      </c>
      <c r="B355" s="48">
        <v>1665</v>
      </c>
      <c r="C355" s="24" t="s">
        <v>682</v>
      </c>
      <c r="D355" s="49">
        <v>40</v>
      </c>
      <c r="E355" s="49">
        <v>30</v>
      </c>
      <c r="F355" s="49">
        <v>20</v>
      </c>
      <c r="G355" s="24" t="s">
        <v>683</v>
      </c>
      <c r="H355" s="43" t="str">
        <f>_xlfn.IFNA(VLOOKUP(B355,Sales!A$10:B$2028, 2,FALSE),"")</f>
        <v/>
      </c>
    </row>
    <row r="356" spans="1:8" ht="15.95" customHeight="1" x14ac:dyDescent="0.25">
      <c r="A356" s="24" t="s">
        <v>600</v>
      </c>
      <c r="B356" s="48">
        <v>1666</v>
      </c>
      <c r="C356" s="24" t="s">
        <v>684</v>
      </c>
      <c r="D356" s="49">
        <v>25</v>
      </c>
      <c r="E356" s="49">
        <v>15</v>
      </c>
      <c r="F356" s="49">
        <v>19</v>
      </c>
      <c r="G356" s="24" t="s">
        <v>685</v>
      </c>
      <c r="H356" s="43" t="str">
        <f>_xlfn.IFNA(VLOOKUP(B356,Sales!A$10:B$2028, 2,FALSE),"")</f>
        <v/>
      </c>
    </row>
    <row r="357" spans="1:8" ht="15.95" customHeight="1" x14ac:dyDescent="0.25">
      <c r="A357" s="24" t="s">
        <v>600</v>
      </c>
      <c r="B357" s="48">
        <v>1667</v>
      </c>
      <c r="C357" s="24" t="s">
        <v>686</v>
      </c>
      <c r="D357" s="49">
        <v>30</v>
      </c>
      <c r="E357" s="49">
        <v>20</v>
      </c>
      <c r="F357" s="49">
        <v>15</v>
      </c>
      <c r="G357" s="24" t="s">
        <v>687</v>
      </c>
      <c r="H357" s="43" t="str">
        <f>_xlfn.IFNA(VLOOKUP(B357,Sales!A$10:B$2028, 2,FALSE),"")</f>
        <v/>
      </c>
    </row>
    <row r="358" spans="1:8" ht="15.95" customHeight="1" x14ac:dyDescent="0.25">
      <c r="A358" s="24" t="s">
        <v>600</v>
      </c>
      <c r="B358" s="48">
        <v>1668</v>
      </c>
      <c r="C358" s="24" t="s">
        <v>688</v>
      </c>
      <c r="D358" s="49">
        <v>15</v>
      </c>
      <c r="E358" s="49">
        <v>10</v>
      </c>
      <c r="F358" s="49">
        <v>5</v>
      </c>
      <c r="G358" s="24"/>
      <c r="H358" s="43" t="str">
        <f>_xlfn.IFNA(VLOOKUP(B358,Sales!A$10:B$2028, 2,FALSE),"")</f>
        <v/>
      </c>
    </row>
    <row r="359" spans="1:8" ht="15.95" customHeight="1" x14ac:dyDescent="0.25">
      <c r="A359" s="24" t="s">
        <v>600</v>
      </c>
      <c r="B359" s="48">
        <v>1669</v>
      </c>
      <c r="C359" s="24" t="s">
        <v>689</v>
      </c>
      <c r="D359" s="49">
        <v>30</v>
      </c>
      <c r="E359" s="49">
        <v>25</v>
      </c>
      <c r="F359" s="49">
        <v>15</v>
      </c>
      <c r="G359" s="24"/>
      <c r="H359" s="43" t="str">
        <f>_xlfn.IFNA(VLOOKUP(B359,Sales!A$10:B$2028, 2,FALSE),"")</f>
        <v/>
      </c>
    </row>
    <row r="360" spans="1:8" ht="15.95" customHeight="1" x14ac:dyDescent="0.25">
      <c r="A360" s="24" t="s">
        <v>600</v>
      </c>
      <c r="B360" s="48">
        <v>1670</v>
      </c>
      <c r="C360" s="24" t="s">
        <v>690</v>
      </c>
      <c r="D360" s="49">
        <v>100</v>
      </c>
      <c r="E360" s="49">
        <v>85</v>
      </c>
      <c r="F360" s="49">
        <v>65</v>
      </c>
      <c r="G360" s="24" t="s">
        <v>691</v>
      </c>
      <c r="H360" s="43" t="str">
        <f>_xlfn.IFNA(VLOOKUP(B360,Sales!A$10:B$2028, 2,FALSE),"")</f>
        <v/>
      </c>
    </row>
    <row r="361" spans="1:8" ht="15.95" customHeight="1" x14ac:dyDescent="0.25">
      <c r="A361" s="24" t="s">
        <v>692</v>
      </c>
      <c r="B361" s="48">
        <v>1701</v>
      </c>
      <c r="C361" s="24" t="s">
        <v>693</v>
      </c>
      <c r="D361" s="49">
        <v>30</v>
      </c>
      <c r="E361" s="49">
        <v>25</v>
      </c>
      <c r="F361" s="49">
        <v>20</v>
      </c>
      <c r="G361" s="24" t="s">
        <v>694</v>
      </c>
      <c r="H361" s="43" t="str">
        <f>_xlfn.IFNA(VLOOKUP(B361,Sales!A$10:B$2028, 2,FALSE),"")</f>
        <v/>
      </c>
    </row>
    <row r="362" spans="1:8" ht="15.95" customHeight="1" x14ac:dyDescent="0.25">
      <c r="A362" s="24" t="s">
        <v>692</v>
      </c>
      <c r="B362" s="48">
        <v>1702</v>
      </c>
      <c r="C362" s="24" t="s">
        <v>695</v>
      </c>
      <c r="D362" s="49">
        <v>15</v>
      </c>
      <c r="E362" s="49">
        <v>10</v>
      </c>
      <c r="F362" s="49">
        <v>5</v>
      </c>
      <c r="G362" s="24"/>
      <c r="H362" s="43" t="str">
        <f>_xlfn.IFNA(VLOOKUP(B362,Sales!A$10:B$2028, 2,FALSE),"")</f>
        <v/>
      </c>
    </row>
    <row r="363" spans="1:8" ht="15.95" customHeight="1" x14ac:dyDescent="0.25">
      <c r="A363" s="24" t="s">
        <v>692</v>
      </c>
      <c r="B363" s="48">
        <v>1703</v>
      </c>
      <c r="C363" s="24" t="s">
        <v>696</v>
      </c>
      <c r="D363" s="49">
        <v>20</v>
      </c>
      <c r="E363" s="49">
        <v>15</v>
      </c>
      <c r="F363" s="49">
        <v>10</v>
      </c>
      <c r="G363" s="24"/>
      <c r="H363" s="43" t="str">
        <f>_xlfn.IFNA(VLOOKUP(B363,Sales!A$10:B$2028, 2,FALSE),"")</f>
        <v/>
      </c>
    </row>
    <row r="364" spans="1:8" ht="15.95" customHeight="1" x14ac:dyDescent="0.25">
      <c r="A364" s="24" t="s">
        <v>692</v>
      </c>
      <c r="B364" s="48">
        <v>1704</v>
      </c>
      <c r="C364" s="24" t="s">
        <v>697</v>
      </c>
      <c r="D364" s="49">
        <v>20</v>
      </c>
      <c r="E364" s="49">
        <v>15</v>
      </c>
      <c r="F364" s="49">
        <v>10</v>
      </c>
      <c r="G364" s="24"/>
      <c r="H364" s="43" t="str">
        <f>_xlfn.IFNA(VLOOKUP(B364,Sales!A$10:B$2028, 2,FALSE),"")</f>
        <v/>
      </c>
    </row>
    <row r="365" spans="1:8" ht="15.95" customHeight="1" x14ac:dyDescent="0.25">
      <c r="A365" s="24" t="s">
        <v>692</v>
      </c>
      <c r="B365" s="48">
        <v>1705</v>
      </c>
      <c r="C365" s="24" t="s">
        <v>698</v>
      </c>
      <c r="D365" s="49">
        <v>20</v>
      </c>
      <c r="E365" s="49">
        <v>15</v>
      </c>
      <c r="F365" s="49">
        <v>10</v>
      </c>
      <c r="G365" s="24" t="s">
        <v>699</v>
      </c>
      <c r="H365" s="43" t="str">
        <f>_xlfn.IFNA(VLOOKUP(B365,Sales!A$10:B$2028, 2,FALSE),"")</f>
        <v/>
      </c>
    </row>
    <row r="366" spans="1:8" ht="15.95" customHeight="1" x14ac:dyDescent="0.25">
      <c r="A366" s="24" t="s">
        <v>692</v>
      </c>
      <c r="B366" s="48">
        <v>1706</v>
      </c>
      <c r="C366" s="24" t="s">
        <v>344</v>
      </c>
      <c r="D366" s="49">
        <v>25</v>
      </c>
      <c r="E366" s="49">
        <v>20</v>
      </c>
      <c r="F366" s="49">
        <v>15</v>
      </c>
      <c r="G366" s="24"/>
      <c r="H366" s="43" t="str">
        <f>_xlfn.IFNA(VLOOKUP(B366,Sales!A$10:B$2028, 2,FALSE),"")</f>
        <v/>
      </c>
    </row>
    <row r="367" spans="1:8" ht="15.95" customHeight="1" x14ac:dyDescent="0.25">
      <c r="A367" s="24" t="s">
        <v>692</v>
      </c>
      <c r="B367" s="48">
        <v>1707</v>
      </c>
      <c r="C367" s="24" t="s">
        <v>332</v>
      </c>
      <c r="D367" s="49">
        <v>15</v>
      </c>
      <c r="E367" s="49">
        <v>10</v>
      </c>
      <c r="F367" s="49">
        <v>5</v>
      </c>
      <c r="G367" s="24"/>
      <c r="H367" s="43" t="str">
        <f>_xlfn.IFNA(VLOOKUP(B367,Sales!A$10:B$2028, 2,FALSE),"")</f>
        <v/>
      </c>
    </row>
    <row r="368" spans="1:8" ht="15.95" customHeight="1" x14ac:dyDescent="0.25">
      <c r="A368" s="24" t="s">
        <v>692</v>
      </c>
      <c r="B368" s="48">
        <v>1708</v>
      </c>
      <c r="C368" s="24" t="s">
        <v>439</v>
      </c>
      <c r="D368" s="49">
        <v>15</v>
      </c>
      <c r="E368" s="49">
        <v>10</v>
      </c>
      <c r="F368" s="49">
        <v>5</v>
      </c>
      <c r="G368" s="24"/>
      <c r="H368" s="43" t="str">
        <f>_xlfn.IFNA(VLOOKUP(B368,Sales!A$10:B$2028, 2,FALSE),"")</f>
        <v/>
      </c>
    </row>
    <row r="369" spans="1:8" ht="15.95" customHeight="1" x14ac:dyDescent="0.25">
      <c r="A369" s="24" t="s">
        <v>692</v>
      </c>
      <c r="B369" s="48">
        <v>1709</v>
      </c>
      <c r="C369" s="24" t="s">
        <v>700</v>
      </c>
      <c r="D369" s="49">
        <v>15</v>
      </c>
      <c r="E369" s="49">
        <v>10</v>
      </c>
      <c r="F369" s="49">
        <v>5</v>
      </c>
      <c r="G369" s="24"/>
      <c r="H369" s="43" t="str">
        <f>_xlfn.IFNA(VLOOKUP(B369,Sales!A$10:B$2028, 2,FALSE),"")</f>
        <v/>
      </c>
    </row>
    <row r="370" spans="1:8" ht="15.95" customHeight="1" x14ac:dyDescent="0.25">
      <c r="A370" s="24" t="s">
        <v>692</v>
      </c>
      <c r="B370" s="48">
        <v>1710</v>
      </c>
      <c r="C370" s="24" t="s">
        <v>701</v>
      </c>
      <c r="D370" s="49">
        <v>20</v>
      </c>
      <c r="E370" s="49">
        <v>15</v>
      </c>
      <c r="F370" s="49">
        <v>10</v>
      </c>
      <c r="G370" s="24"/>
      <c r="H370" s="43" t="str">
        <f>_xlfn.IFNA(VLOOKUP(B370,Sales!A$10:B$2028, 2,FALSE),"")</f>
        <v/>
      </c>
    </row>
    <row r="371" spans="1:8" ht="15.95" customHeight="1" x14ac:dyDescent="0.25">
      <c r="A371" s="24" t="s">
        <v>692</v>
      </c>
      <c r="B371" s="48">
        <v>1711</v>
      </c>
      <c r="C371" s="24" t="s">
        <v>702</v>
      </c>
      <c r="D371" s="49">
        <v>10</v>
      </c>
      <c r="E371" s="49">
        <v>6</v>
      </c>
      <c r="F371" s="49">
        <v>4</v>
      </c>
      <c r="G371" s="24"/>
      <c r="H371" s="43" t="str">
        <f>_xlfn.IFNA(VLOOKUP(B371,Sales!A$10:B$2028, 2,FALSE),"")</f>
        <v/>
      </c>
    </row>
    <row r="372" spans="1:8" ht="15.95" customHeight="1" x14ac:dyDescent="0.25">
      <c r="A372" s="24" t="s">
        <v>692</v>
      </c>
      <c r="B372" s="48">
        <v>1712</v>
      </c>
      <c r="C372" s="24" t="s">
        <v>703</v>
      </c>
      <c r="D372" s="49">
        <v>15</v>
      </c>
      <c r="E372" s="49">
        <v>10</v>
      </c>
      <c r="F372" s="49">
        <v>5</v>
      </c>
      <c r="G372" s="24"/>
      <c r="H372" s="43" t="str">
        <f>_xlfn.IFNA(VLOOKUP(B372,Sales!A$10:B$2028, 2,FALSE),"")</f>
        <v/>
      </c>
    </row>
    <row r="373" spans="1:8" ht="15.95" customHeight="1" x14ac:dyDescent="0.25">
      <c r="A373" s="24" t="s">
        <v>692</v>
      </c>
      <c r="B373" s="48">
        <v>1713</v>
      </c>
      <c r="C373" s="24" t="s">
        <v>704</v>
      </c>
      <c r="D373" s="49">
        <v>15</v>
      </c>
      <c r="E373" s="49">
        <v>10</v>
      </c>
      <c r="F373" s="49">
        <v>5</v>
      </c>
      <c r="G373" s="24"/>
      <c r="H373" s="43" t="str">
        <f>_xlfn.IFNA(VLOOKUP(B373,Sales!A$10:B$2028, 2,FALSE),"")</f>
        <v/>
      </c>
    </row>
    <row r="374" spans="1:8" ht="15.95" customHeight="1" x14ac:dyDescent="0.25">
      <c r="A374" s="24" t="s">
        <v>692</v>
      </c>
      <c r="B374" s="48">
        <v>1714</v>
      </c>
      <c r="C374" s="24" t="s">
        <v>562</v>
      </c>
      <c r="D374" s="49">
        <v>15</v>
      </c>
      <c r="E374" s="49">
        <v>10</v>
      </c>
      <c r="F374" s="49">
        <v>5</v>
      </c>
      <c r="G374" s="24"/>
      <c r="H374" s="43" t="str">
        <f>_xlfn.IFNA(VLOOKUP(B374,Sales!A$10:B$2028, 2,FALSE),"")</f>
        <v/>
      </c>
    </row>
    <row r="375" spans="1:8" ht="15.95" customHeight="1" x14ac:dyDescent="0.25">
      <c r="A375" s="24" t="s">
        <v>692</v>
      </c>
      <c r="B375" s="48">
        <v>1715</v>
      </c>
      <c r="C375" s="24" t="s">
        <v>426</v>
      </c>
      <c r="D375" s="49">
        <v>15</v>
      </c>
      <c r="E375" s="49">
        <v>10</v>
      </c>
      <c r="F375" s="49">
        <v>5</v>
      </c>
      <c r="G375" s="24"/>
      <c r="H375" s="43" t="str">
        <f>_xlfn.IFNA(VLOOKUP(B375,Sales!A$10:B$2028, 2,FALSE),"")</f>
        <v/>
      </c>
    </row>
    <row r="376" spans="1:8" ht="15.95" customHeight="1" x14ac:dyDescent="0.25">
      <c r="A376" s="24" t="s">
        <v>692</v>
      </c>
      <c r="B376" s="48">
        <v>1716</v>
      </c>
      <c r="C376" s="24" t="s">
        <v>705</v>
      </c>
      <c r="D376" s="49">
        <v>25</v>
      </c>
      <c r="E376" s="49">
        <v>20</v>
      </c>
      <c r="F376" s="49">
        <v>15</v>
      </c>
      <c r="G376" s="24" t="s">
        <v>706</v>
      </c>
      <c r="H376" s="43" t="str">
        <f>_xlfn.IFNA(VLOOKUP(B376,Sales!A$10:B$2028, 2,FALSE),"")</f>
        <v/>
      </c>
    </row>
    <row r="377" spans="1:8" ht="15.95" customHeight="1" x14ac:dyDescent="0.25">
      <c r="A377" s="24" t="s">
        <v>692</v>
      </c>
      <c r="B377" s="48">
        <v>1717</v>
      </c>
      <c r="C377" s="24" t="s">
        <v>707</v>
      </c>
      <c r="D377" s="49">
        <v>40</v>
      </c>
      <c r="E377" s="49">
        <v>30</v>
      </c>
      <c r="F377" s="49">
        <v>20</v>
      </c>
      <c r="G377" s="24" t="s">
        <v>708</v>
      </c>
      <c r="H377" s="43" t="str">
        <f>_xlfn.IFNA(VLOOKUP(B377,Sales!A$10:B$2028, 2,FALSE),"")</f>
        <v/>
      </c>
    </row>
    <row r="378" spans="1:8" ht="15.95" customHeight="1" x14ac:dyDescent="0.25">
      <c r="A378" s="24" t="s">
        <v>692</v>
      </c>
      <c r="B378" s="48">
        <v>1718</v>
      </c>
      <c r="C378" s="24" t="s">
        <v>709</v>
      </c>
      <c r="D378" s="49">
        <v>60</v>
      </c>
      <c r="E378" s="49">
        <v>50</v>
      </c>
      <c r="F378" s="49">
        <v>40</v>
      </c>
      <c r="G378" s="24" t="s">
        <v>710</v>
      </c>
      <c r="H378" s="43" t="str">
        <f>_xlfn.IFNA(VLOOKUP(B378,Sales!A$10:B$2028, 2,FALSE),"")</f>
        <v/>
      </c>
    </row>
    <row r="379" spans="1:8" ht="15.95" customHeight="1" x14ac:dyDescent="0.25">
      <c r="A379" s="24" t="s">
        <v>692</v>
      </c>
      <c r="B379" s="48">
        <v>1719</v>
      </c>
      <c r="C379" s="24" t="s">
        <v>711</v>
      </c>
      <c r="D379" s="49">
        <v>30</v>
      </c>
      <c r="E379" s="49">
        <v>25</v>
      </c>
      <c r="F379" s="49">
        <v>20</v>
      </c>
      <c r="G379" s="24"/>
      <c r="H379" s="43" t="str">
        <f>_xlfn.IFNA(VLOOKUP(B379,Sales!A$10:B$2028, 2,FALSE),"")</f>
        <v/>
      </c>
    </row>
    <row r="380" spans="1:8" ht="15.95" customHeight="1" x14ac:dyDescent="0.25">
      <c r="A380" s="24" t="s">
        <v>692</v>
      </c>
      <c r="B380" s="48">
        <v>1720</v>
      </c>
      <c r="C380" s="24" t="s">
        <v>712</v>
      </c>
      <c r="D380" s="49">
        <v>15</v>
      </c>
      <c r="E380" s="49">
        <v>10</v>
      </c>
      <c r="F380" s="49">
        <v>5</v>
      </c>
      <c r="G380" s="24"/>
      <c r="H380" s="43" t="str">
        <f>_xlfn.IFNA(VLOOKUP(B380,Sales!A$10:B$2028, 2,FALSE),"")</f>
        <v/>
      </c>
    </row>
    <row r="381" spans="1:8" ht="15.95" customHeight="1" x14ac:dyDescent="0.25">
      <c r="A381" s="24" t="s">
        <v>692</v>
      </c>
      <c r="B381" s="48">
        <v>1721</v>
      </c>
      <c r="C381" s="24" t="s">
        <v>713</v>
      </c>
      <c r="D381" s="49">
        <v>30</v>
      </c>
      <c r="E381" s="49">
        <v>25</v>
      </c>
      <c r="F381" s="49">
        <v>20</v>
      </c>
      <c r="G381" s="24"/>
      <c r="H381" s="43" t="str">
        <f>_xlfn.IFNA(VLOOKUP(B381,Sales!A$10:B$2028, 2,FALSE),"")</f>
        <v/>
      </c>
    </row>
    <row r="382" spans="1:8" ht="15.95" customHeight="1" x14ac:dyDescent="0.25">
      <c r="A382" s="24" t="s">
        <v>692</v>
      </c>
      <c r="B382" s="48">
        <v>1722</v>
      </c>
      <c r="C382" s="24" t="s">
        <v>714</v>
      </c>
      <c r="D382" s="49">
        <v>15</v>
      </c>
      <c r="E382" s="49">
        <v>10</v>
      </c>
      <c r="F382" s="49">
        <v>5</v>
      </c>
      <c r="G382" s="24"/>
      <c r="H382" s="43" t="str">
        <f>_xlfn.IFNA(VLOOKUP(B382,Sales!A$10:B$2028, 2,FALSE),"")</f>
        <v/>
      </c>
    </row>
    <row r="383" spans="1:8" ht="15.95" customHeight="1" x14ac:dyDescent="0.25">
      <c r="A383" s="24" t="s">
        <v>692</v>
      </c>
      <c r="B383" s="48">
        <v>1723</v>
      </c>
      <c r="C383" s="24" t="s">
        <v>715</v>
      </c>
      <c r="D383" s="49">
        <v>15</v>
      </c>
      <c r="E383" s="49">
        <v>10</v>
      </c>
      <c r="F383" s="49">
        <v>5</v>
      </c>
      <c r="G383" s="24"/>
      <c r="H383" s="43" t="str">
        <f>_xlfn.IFNA(VLOOKUP(B383,Sales!A$10:B$2028, 2,FALSE),"")</f>
        <v/>
      </c>
    </row>
    <row r="384" spans="1:8" ht="15.95" customHeight="1" x14ac:dyDescent="0.25">
      <c r="A384" s="24" t="s">
        <v>692</v>
      </c>
      <c r="B384" s="48">
        <v>1724</v>
      </c>
      <c r="C384" s="24" t="s">
        <v>716</v>
      </c>
      <c r="D384" s="49">
        <v>20</v>
      </c>
      <c r="E384" s="49">
        <v>15</v>
      </c>
      <c r="F384" s="49">
        <v>10</v>
      </c>
      <c r="G384" s="24" t="s">
        <v>717</v>
      </c>
      <c r="H384" s="43" t="str">
        <f>_xlfn.IFNA(VLOOKUP(B384,Sales!A$10:B$2028, 2,FALSE),"")</f>
        <v/>
      </c>
    </row>
    <row r="385" spans="1:8" ht="15.95" customHeight="1" x14ac:dyDescent="0.25">
      <c r="A385" s="24" t="s">
        <v>692</v>
      </c>
      <c r="B385" s="48">
        <v>1725</v>
      </c>
      <c r="C385" s="24" t="s">
        <v>718</v>
      </c>
      <c r="D385" s="49">
        <v>20</v>
      </c>
      <c r="E385" s="49">
        <v>15</v>
      </c>
      <c r="F385" s="49">
        <v>10</v>
      </c>
      <c r="G385" s="24" t="s">
        <v>706</v>
      </c>
      <c r="H385" s="43" t="str">
        <f>_xlfn.IFNA(VLOOKUP(B385,Sales!A$10:B$2028, 2,FALSE),"")</f>
        <v/>
      </c>
    </row>
    <row r="386" spans="1:8" ht="15.95" customHeight="1" x14ac:dyDescent="0.25">
      <c r="A386" s="24" t="s">
        <v>692</v>
      </c>
      <c r="B386" s="48">
        <v>1726</v>
      </c>
      <c r="C386" s="24" t="s">
        <v>719</v>
      </c>
      <c r="D386" s="49">
        <v>30</v>
      </c>
      <c r="E386" s="49">
        <v>20</v>
      </c>
      <c r="F386" s="49">
        <v>10</v>
      </c>
      <c r="G386" s="24" t="s">
        <v>720</v>
      </c>
      <c r="H386" s="43" t="str">
        <f>_xlfn.IFNA(VLOOKUP(B386,Sales!A$10:B$2028, 2,FALSE),"")</f>
        <v/>
      </c>
    </row>
    <row r="387" spans="1:8" ht="15.95" customHeight="1" x14ac:dyDescent="0.25">
      <c r="A387" s="24" t="s">
        <v>692</v>
      </c>
      <c r="B387" s="48">
        <v>1727</v>
      </c>
      <c r="C387" s="24" t="s">
        <v>721</v>
      </c>
      <c r="D387" s="49">
        <v>15</v>
      </c>
      <c r="E387" s="49">
        <v>10</v>
      </c>
      <c r="F387" s="49">
        <v>5</v>
      </c>
      <c r="G387" s="24" t="s">
        <v>722</v>
      </c>
      <c r="H387" s="43" t="str">
        <f>_xlfn.IFNA(VLOOKUP(B387,Sales!A$10:B$2028, 2,FALSE),"")</f>
        <v/>
      </c>
    </row>
    <row r="388" spans="1:8" ht="15.95" customHeight="1" x14ac:dyDescent="0.25">
      <c r="A388" s="24" t="s">
        <v>692</v>
      </c>
      <c r="B388" s="48">
        <v>1728</v>
      </c>
      <c r="C388" s="24" t="s">
        <v>723</v>
      </c>
      <c r="D388" s="49">
        <v>15</v>
      </c>
      <c r="E388" s="49">
        <v>10</v>
      </c>
      <c r="F388" s="49">
        <v>5</v>
      </c>
      <c r="G388" s="24" t="s">
        <v>720</v>
      </c>
      <c r="H388" s="43" t="str">
        <f>_xlfn.IFNA(VLOOKUP(B388,Sales!A$10:B$2028, 2,FALSE),"")</f>
        <v/>
      </c>
    </row>
    <row r="389" spans="1:8" ht="15.95" customHeight="1" x14ac:dyDescent="0.25">
      <c r="A389" s="24" t="s">
        <v>692</v>
      </c>
      <c r="B389" s="48">
        <v>1729</v>
      </c>
      <c r="C389" s="24" t="s">
        <v>724</v>
      </c>
      <c r="D389" s="49">
        <v>15</v>
      </c>
      <c r="E389" s="49">
        <v>10</v>
      </c>
      <c r="F389" s="49">
        <v>5</v>
      </c>
      <c r="G389" s="24"/>
      <c r="H389" s="43" t="str">
        <f>_xlfn.IFNA(VLOOKUP(B389,Sales!A$10:B$2028, 2,FALSE),"")</f>
        <v/>
      </c>
    </row>
    <row r="390" spans="1:8" ht="15.95" customHeight="1" x14ac:dyDescent="0.25">
      <c r="A390" s="24" t="s">
        <v>692</v>
      </c>
      <c r="B390" s="48">
        <v>1730</v>
      </c>
      <c r="C390" s="24" t="s">
        <v>725</v>
      </c>
      <c r="D390" s="49">
        <v>15</v>
      </c>
      <c r="E390" s="49">
        <v>10</v>
      </c>
      <c r="F390" s="49">
        <v>5</v>
      </c>
      <c r="G390" s="24"/>
      <c r="H390" s="43" t="str">
        <f>_xlfn.IFNA(VLOOKUP(B390,Sales!A$10:B$2028, 2,FALSE),"")</f>
        <v/>
      </c>
    </row>
    <row r="391" spans="1:8" ht="15.95" customHeight="1" x14ac:dyDescent="0.25">
      <c r="A391" s="24" t="s">
        <v>692</v>
      </c>
      <c r="B391" s="48">
        <v>1731</v>
      </c>
      <c r="C391" s="24" t="s">
        <v>726</v>
      </c>
      <c r="D391" s="49">
        <v>15</v>
      </c>
      <c r="E391" s="49">
        <v>10</v>
      </c>
      <c r="F391" s="49">
        <v>5</v>
      </c>
      <c r="G391" s="24" t="s">
        <v>727</v>
      </c>
      <c r="H391" s="43" t="str">
        <f>_xlfn.IFNA(VLOOKUP(B391,Sales!A$10:B$2028, 2,FALSE),"")</f>
        <v/>
      </c>
    </row>
    <row r="392" spans="1:8" ht="15.95" customHeight="1" x14ac:dyDescent="0.25">
      <c r="A392" s="24" t="s">
        <v>692</v>
      </c>
      <c r="B392" s="48">
        <v>1732</v>
      </c>
      <c r="C392" s="24" t="s">
        <v>728</v>
      </c>
      <c r="D392" s="49">
        <v>15</v>
      </c>
      <c r="E392" s="49">
        <v>10</v>
      </c>
      <c r="F392" s="49">
        <v>5</v>
      </c>
      <c r="G392" s="24" t="s">
        <v>729</v>
      </c>
      <c r="H392" s="43" t="str">
        <f>_xlfn.IFNA(VLOOKUP(B392,Sales!A$10:B$2028, 2,FALSE),"")</f>
        <v/>
      </c>
    </row>
    <row r="393" spans="1:8" ht="15.95" customHeight="1" x14ac:dyDescent="0.25">
      <c r="A393" s="24" t="s">
        <v>692</v>
      </c>
      <c r="B393" s="48">
        <v>1733</v>
      </c>
      <c r="C393" s="24" t="s">
        <v>730</v>
      </c>
      <c r="D393" s="49">
        <v>60</v>
      </c>
      <c r="E393" s="49">
        <v>50</v>
      </c>
      <c r="F393" s="49">
        <v>30</v>
      </c>
      <c r="G393" s="24" t="s">
        <v>731</v>
      </c>
      <c r="H393" s="43" t="str">
        <f>_xlfn.IFNA(VLOOKUP(B393,Sales!A$10:B$2028, 2,FALSE),"")</f>
        <v/>
      </c>
    </row>
    <row r="394" spans="1:8" ht="15.95" customHeight="1" x14ac:dyDescent="0.25">
      <c r="A394" s="24" t="s">
        <v>692</v>
      </c>
      <c r="B394" s="48">
        <v>1734</v>
      </c>
      <c r="C394" s="24" t="s">
        <v>732</v>
      </c>
      <c r="D394" s="49">
        <v>55</v>
      </c>
      <c r="E394" s="49">
        <v>45</v>
      </c>
      <c r="F394" s="49">
        <v>35</v>
      </c>
      <c r="G394" s="24"/>
      <c r="H394" s="43" t="str">
        <f>_xlfn.IFNA(VLOOKUP(B394,Sales!A$10:B$2028, 2,FALSE),"")</f>
        <v/>
      </c>
    </row>
    <row r="395" spans="1:8" ht="15.95" customHeight="1" x14ac:dyDescent="0.25">
      <c r="A395" s="24" t="s">
        <v>692</v>
      </c>
      <c r="B395" s="48">
        <v>1735</v>
      </c>
      <c r="C395" s="24" t="s">
        <v>733</v>
      </c>
      <c r="D395" s="49">
        <v>30</v>
      </c>
      <c r="E395" s="49">
        <v>20</v>
      </c>
      <c r="F395" s="49">
        <v>12</v>
      </c>
      <c r="G395" s="24"/>
      <c r="H395" s="43" t="str">
        <f>_xlfn.IFNA(VLOOKUP(B395,Sales!A$10:B$2028, 2,FALSE),"")</f>
        <v/>
      </c>
    </row>
    <row r="396" spans="1:8" ht="15.95" customHeight="1" x14ac:dyDescent="0.25">
      <c r="A396" s="24" t="s">
        <v>692</v>
      </c>
      <c r="B396" s="48">
        <v>1736</v>
      </c>
      <c r="C396" s="24" t="s">
        <v>734</v>
      </c>
      <c r="D396" s="49">
        <v>35</v>
      </c>
      <c r="E396" s="49">
        <v>25</v>
      </c>
      <c r="F396" s="49">
        <v>20</v>
      </c>
      <c r="G396" s="24"/>
      <c r="H396" s="43" t="str">
        <f>_xlfn.IFNA(VLOOKUP(B396,Sales!A$10:B$2028, 2,FALSE),"")</f>
        <v/>
      </c>
    </row>
    <row r="397" spans="1:8" ht="15.95" customHeight="1" x14ac:dyDescent="0.25">
      <c r="A397" s="24" t="s">
        <v>692</v>
      </c>
      <c r="B397" s="48">
        <v>1737</v>
      </c>
      <c r="C397" s="24" t="s">
        <v>735</v>
      </c>
      <c r="D397" s="49">
        <v>15</v>
      </c>
      <c r="E397" s="49">
        <v>9</v>
      </c>
      <c r="F397" s="49">
        <v>6</v>
      </c>
      <c r="G397" s="24"/>
      <c r="H397" s="43" t="str">
        <f>_xlfn.IFNA(VLOOKUP(B397,Sales!A$10:B$2028, 2,FALSE),"")</f>
        <v/>
      </c>
    </row>
    <row r="398" spans="1:8" ht="15.95" customHeight="1" x14ac:dyDescent="0.25">
      <c r="A398" s="24" t="s">
        <v>692</v>
      </c>
      <c r="B398" s="48">
        <v>1738</v>
      </c>
      <c r="C398" s="24" t="s">
        <v>736</v>
      </c>
      <c r="D398" s="49">
        <v>50</v>
      </c>
      <c r="E398" s="49">
        <v>40</v>
      </c>
      <c r="F398" s="49">
        <v>30</v>
      </c>
      <c r="G398" s="24" t="s">
        <v>737</v>
      </c>
      <c r="H398" s="43" t="str">
        <f>_xlfn.IFNA(VLOOKUP(B398,Sales!A$10:B$2028, 2,FALSE),"")</f>
        <v/>
      </c>
    </row>
    <row r="399" spans="1:8" ht="15.95" customHeight="1" x14ac:dyDescent="0.25">
      <c r="A399" s="24" t="s">
        <v>692</v>
      </c>
      <c r="B399" s="48">
        <v>1739</v>
      </c>
      <c r="C399" s="24" t="s">
        <v>738</v>
      </c>
      <c r="D399" s="49">
        <v>30</v>
      </c>
      <c r="E399" s="49">
        <v>20</v>
      </c>
      <c r="F399" s="49">
        <v>15</v>
      </c>
      <c r="G399" s="24"/>
      <c r="H399" s="43" t="str">
        <f>_xlfn.IFNA(VLOOKUP(B399,Sales!A$10:B$2028, 2,FALSE),"")</f>
        <v/>
      </c>
    </row>
    <row r="400" spans="1:8" ht="15.95" customHeight="1" x14ac:dyDescent="0.25">
      <c r="A400" s="24" t="s">
        <v>692</v>
      </c>
      <c r="B400" s="48">
        <v>1740</v>
      </c>
      <c r="C400" s="24" t="s">
        <v>739</v>
      </c>
      <c r="D400" s="49">
        <v>70</v>
      </c>
      <c r="E400" s="49">
        <v>60</v>
      </c>
      <c r="F400" s="49">
        <v>45</v>
      </c>
      <c r="G400" s="24"/>
      <c r="H400" s="43" t="str">
        <f>_xlfn.IFNA(VLOOKUP(B400,Sales!A$10:B$2028, 2,FALSE),"")</f>
        <v/>
      </c>
    </row>
    <row r="401" spans="1:8" ht="15.95" customHeight="1" x14ac:dyDescent="0.25">
      <c r="A401" s="24" t="s">
        <v>692</v>
      </c>
      <c r="B401" s="48">
        <v>1741</v>
      </c>
      <c r="C401" s="24" t="s">
        <v>740</v>
      </c>
      <c r="D401" s="49">
        <v>50</v>
      </c>
      <c r="E401" s="49">
        <v>40</v>
      </c>
      <c r="F401" s="49">
        <v>30</v>
      </c>
      <c r="G401" s="24"/>
      <c r="H401" s="43" t="str">
        <f>_xlfn.IFNA(VLOOKUP(B401,Sales!A$10:B$2028, 2,FALSE),"")</f>
        <v/>
      </c>
    </row>
    <row r="402" spans="1:8" ht="15.95" customHeight="1" x14ac:dyDescent="0.25">
      <c r="A402" s="24" t="s">
        <v>692</v>
      </c>
      <c r="B402" s="48">
        <v>1742</v>
      </c>
      <c r="C402" s="24" t="s">
        <v>741</v>
      </c>
      <c r="D402" s="49">
        <v>40</v>
      </c>
      <c r="E402" s="49">
        <v>30</v>
      </c>
      <c r="F402" s="49">
        <v>20</v>
      </c>
      <c r="G402" s="24"/>
      <c r="H402" s="43" t="str">
        <f>_xlfn.IFNA(VLOOKUP(B402,Sales!A$10:B$2028, 2,FALSE),"")</f>
        <v/>
      </c>
    </row>
    <row r="403" spans="1:8" ht="15.95" customHeight="1" x14ac:dyDescent="0.25">
      <c r="A403" s="24" t="s">
        <v>692</v>
      </c>
      <c r="B403" s="48">
        <v>1743</v>
      </c>
      <c r="C403" s="24" t="s">
        <v>742</v>
      </c>
      <c r="D403" s="49">
        <v>50</v>
      </c>
      <c r="E403" s="49">
        <v>40</v>
      </c>
      <c r="F403" s="49">
        <v>25</v>
      </c>
      <c r="G403" s="24"/>
      <c r="H403" s="43" t="str">
        <f>_xlfn.IFNA(VLOOKUP(B403,Sales!A$10:B$2028, 2,FALSE),"")</f>
        <v/>
      </c>
    </row>
    <row r="404" spans="1:8" ht="15.95" customHeight="1" x14ac:dyDescent="0.25">
      <c r="A404" s="24" t="s">
        <v>692</v>
      </c>
      <c r="B404" s="48">
        <v>1744</v>
      </c>
      <c r="C404" s="24" t="s">
        <v>743</v>
      </c>
      <c r="D404" s="49">
        <v>30</v>
      </c>
      <c r="E404" s="49">
        <v>20</v>
      </c>
      <c r="F404" s="49">
        <v>10</v>
      </c>
      <c r="G404" s="24" t="s">
        <v>744</v>
      </c>
      <c r="H404" s="43" t="str">
        <f>_xlfn.IFNA(VLOOKUP(B404,Sales!A$10:B$2028, 2,FALSE),"")</f>
        <v/>
      </c>
    </row>
    <row r="405" spans="1:8" ht="15.95" customHeight="1" x14ac:dyDescent="0.25">
      <c r="A405" s="24" t="s">
        <v>692</v>
      </c>
      <c r="B405" s="48">
        <v>1745</v>
      </c>
      <c r="C405" s="24" t="s">
        <v>745</v>
      </c>
      <c r="D405" s="49">
        <v>60</v>
      </c>
      <c r="E405" s="49">
        <v>50</v>
      </c>
      <c r="F405" s="49">
        <v>40</v>
      </c>
      <c r="G405" s="24"/>
      <c r="H405" s="43" t="str">
        <f>_xlfn.IFNA(VLOOKUP(B405,Sales!A$10:B$2028, 2,FALSE),"")</f>
        <v/>
      </c>
    </row>
    <row r="406" spans="1:8" ht="15.95" customHeight="1" x14ac:dyDescent="0.25">
      <c r="A406" s="24" t="s">
        <v>692</v>
      </c>
      <c r="B406" s="48">
        <v>1746</v>
      </c>
      <c r="C406" s="24" t="s">
        <v>746</v>
      </c>
      <c r="D406" s="49">
        <v>130</v>
      </c>
      <c r="E406" s="49">
        <v>90</v>
      </c>
      <c r="F406" s="49">
        <v>70</v>
      </c>
      <c r="G406" s="24"/>
      <c r="H406" s="43" t="str">
        <f>_xlfn.IFNA(VLOOKUP(B406,Sales!A$10:B$2028, 2,FALSE),"")</f>
        <v/>
      </c>
    </row>
    <row r="407" spans="1:8" ht="15.95" customHeight="1" x14ac:dyDescent="0.25">
      <c r="A407" s="24" t="s">
        <v>692</v>
      </c>
      <c r="B407" s="48">
        <v>1747</v>
      </c>
      <c r="C407" s="24" t="s">
        <v>747</v>
      </c>
      <c r="D407" s="49">
        <v>110</v>
      </c>
      <c r="E407" s="49">
        <v>90</v>
      </c>
      <c r="F407" s="49">
        <v>70</v>
      </c>
      <c r="G407" s="24"/>
      <c r="H407" s="43" t="str">
        <f>_xlfn.IFNA(VLOOKUP(B407,Sales!A$10:B$2028, 2,FALSE),"")</f>
        <v/>
      </c>
    </row>
    <row r="408" spans="1:8" ht="15.95" customHeight="1" x14ac:dyDescent="0.25">
      <c r="A408" s="24" t="s">
        <v>748</v>
      </c>
      <c r="B408" s="48">
        <v>1801</v>
      </c>
      <c r="C408" s="24" t="s">
        <v>749</v>
      </c>
      <c r="D408" s="49">
        <v>15</v>
      </c>
      <c r="E408" s="49">
        <v>10</v>
      </c>
      <c r="F408" s="49">
        <v>5</v>
      </c>
      <c r="G408" s="24" t="s">
        <v>750</v>
      </c>
      <c r="H408" s="43" t="str">
        <f>_xlfn.IFNA(VLOOKUP(B408,Sales!A$10:B$2028, 2,FALSE),"")</f>
        <v/>
      </c>
    </row>
    <row r="409" spans="1:8" ht="15.95" customHeight="1" x14ac:dyDescent="0.25">
      <c r="A409" s="24" t="s">
        <v>748</v>
      </c>
      <c r="B409" s="48">
        <v>1802</v>
      </c>
      <c r="C409" s="24" t="s">
        <v>783</v>
      </c>
      <c r="D409" s="49">
        <v>15</v>
      </c>
      <c r="E409" s="49">
        <v>10</v>
      </c>
      <c r="F409" s="49">
        <v>5</v>
      </c>
      <c r="G409" s="24" t="s">
        <v>751</v>
      </c>
      <c r="H409" s="43" t="str">
        <f>_xlfn.IFNA(VLOOKUP(B409,Sales!A$10:B$2028, 2,FALSE),"")</f>
        <v/>
      </c>
    </row>
    <row r="410" spans="1:8" ht="15.95" customHeight="1" x14ac:dyDescent="0.25">
      <c r="A410" s="24" t="s">
        <v>748</v>
      </c>
      <c r="B410" s="48">
        <v>1803</v>
      </c>
      <c r="C410" s="24" t="s">
        <v>535</v>
      </c>
      <c r="D410" s="49">
        <v>20</v>
      </c>
      <c r="E410" s="49">
        <v>15</v>
      </c>
      <c r="F410" s="49">
        <v>5</v>
      </c>
      <c r="G410" s="24"/>
      <c r="H410" s="43" t="str">
        <f>_xlfn.IFNA(VLOOKUP(B410,Sales!A$10:B$2028, 2,FALSE),"")</f>
        <v/>
      </c>
    </row>
    <row r="411" spans="1:8" ht="15.95" customHeight="1" x14ac:dyDescent="0.25">
      <c r="A411" s="24" t="s">
        <v>748</v>
      </c>
      <c r="B411" s="48">
        <v>1804</v>
      </c>
      <c r="C411" s="24" t="s">
        <v>784</v>
      </c>
      <c r="D411" s="49">
        <v>35</v>
      </c>
      <c r="E411" s="49">
        <v>25</v>
      </c>
      <c r="F411" s="49">
        <v>15</v>
      </c>
      <c r="G411" s="24" t="s">
        <v>752</v>
      </c>
      <c r="H411" s="43" t="str">
        <f>_xlfn.IFNA(VLOOKUP(B411,Sales!A$10:B$2028, 2,FALSE),"")</f>
        <v/>
      </c>
    </row>
    <row r="412" spans="1:8" ht="15.95" customHeight="1" x14ac:dyDescent="0.25">
      <c r="A412" s="24" t="s">
        <v>748</v>
      </c>
      <c r="B412" s="48">
        <v>1805</v>
      </c>
      <c r="C412" s="24" t="s">
        <v>785</v>
      </c>
      <c r="D412" s="49">
        <v>30</v>
      </c>
      <c r="E412" s="49">
        <v>20</v>
      </c>
      <c r="F412" s="49">
        <v>10</v>
      </c>
      <c r="G412" s="24" t="s">
        <v>751</v>
      </c>
      <c r="H412" s="43" t="str">
        <f>_xlfn.IFNA(VLOOKUP(B412,Sales!A$10:B$2028, 2,FALSE),"")</f>
        <v/>
      </c>
    </row>
    <row r="413" spans="1:8" ht="15.95" customHeight="1" x14ac:dyDescent="0.25">
      <c r="A413" s="24" t="s">
        <v>748</v>
      </c>
      <c r="B413" s="48">
        <v>1806</v>
      </c>
      <c r="C413" s="24" t="s">
        <v>753</v>
      </c>
      <c r="D413" s="49">
        <v>25</v>
      </c>
      <c r="E413" s="49">
        <v>15</v>
      </c>
      <c r="F413" s="49">
        <v>5</v>
      </c>
      <c r="G413" s="24"/>
      <c r="H413" s="43" t="str">
        <f>_xlfn.IFNA(VLOOKUP(B413,Sales!A$10:B$2028, 2,FALSE),"")</f>
        <v/>
      </c>
    </row>
    <row r="414" spans="1:8" ht="15.95" customHeight="1" x14ac:dyDescent="0.25">
      <c r="A414" s="24" t="s">
        <v>748</v>
      </c>
      <c r="B414" s="48">
        <v>1807</v>
      </c>
      <c r="C414" s="24" t="s">
        <v>754</v>
      </c>
      <c r="D414" s="49">
        <v>35</v>
      </c>
      <c r="E414" s="49">
        <v>25</v>
      </c>
      <c r="F414" s="49">
        <v>10</v>
      </c>
      <c r="G414" s="24"/>
      <c r="H414" s="43" t="str">
        <f>_xlfn.IFNA(VLOOKUP(B414,Sales!A$10:B$2028, 2,FALSE),"")</f>
        <v/>
      </c>
    </row>
    <row r="415" spans="1:8" ht="15.95" customHeight="1" x14ac:dyDescent="0.25">
      <c r="A415" s="24" t="s">
        <v>748</v>
      </c>
      <c r="B415" s="48">
        <v>1808</v>
      </c>
      <c r="C415" s="24" t="s">
        <v>755</v>
      </c>
      <c r="D415" s="49">
        <v>25</v>
      </c>
      <c r="E415" s="49">
        <v>15</v>
      </c>
      <c r="F415" s="49">
        <v>5</v>
      </c>
      <c r="G415" s="24"/>
      <c r="H415" s="43" t="str">
        <f>_xlfn.IFNA(VLOOKUP(B415,Sales!A$10:B$2028, 2,FALSE),"")</f>
        <v/>
      </c>
    </row>
    <row r="416" spans="1:8" ht="15.95" customHeight="1" x14ac:dyDescent="0.25">
      <c r="A416" s="24" t="s">
        <v>748</v>
      </c>
      <c r="B416" s="48">
        <v>1809</v>
      </c>
      <c r="C416" s="24" t="s">
        <v>756</v>
      </c>
      <c r="D416" s="49">
        <v>25</v>
      </c>
      <c r="E416" s="49">
        <v>15</v>
      </c>
      <c r="F416" s="49">
        <v>5</v>
      </c>
      <c r="G416" s="24"/>
      <c r="H416" s="43" t="str">
        <f>_xlfn.IFNA(VLOOKUP(B416,Sales!A$10:B$2028, 2,FALSE),"")</f>
        <v/>
      </c>
    </row>
    <row r="417" spans="1:8" ht="15.95" customHeight="1" x14ac:dyDescent="0.25">
      <c r="A417" s="24" t="s">
        <v>748</v>
      </c>
      <c r="B417" s="48">
        <v>1810</v>
      </c>
      <c r="C417" s="24" t="s">
        <v>395</v>
      </c>
      <c r="D417" s="49">
        <v>10</v>
      </c>
      <c r="E417" s="49">
        <v>5</v>
      </c>
      <c r="F417" s="49">
        <v>3</v>
      </c>
      <c r="G417" s="24"/>
      <c r="H417" s="43" t="str">
        <f>_xlfn.IFNA(VLOOKUP(B417,Sales!A$10:B$2028, 2,FALSE),"")</f>
        <v/>
      </c>
    </row>
    <row r="418" spans="1:8" ht="15.95" customHeight="1" x14ac:dyDescent="0.25">
      <c r="A418" s="24" t="s">
        <v>748</v>
      </c>
      <c r="B418" s="48">
        <v>1811</v>
      </c>
      <c r="C418" s="24" t="s">
        <v>757</v>
      </c>
      <c r="D418" s="49">
        <v>20</v>
      </c>
      <c r="E418" s="49">
        <v>12</v>
      </c>
      <c r="F418" s="49">
        <v>5</v>
      </c>
      <c r="G418" s="24"/>
      <c r="H418" s="43" t="str">
        <f>_xlfn.IFNA(VLOOKUP(B418,Sales!A$10:B$2028, 2,FALSE),"")</f>
        <v/>
      </c>
    </row>
    <row r="419" spans="1:8" ht="15.95" customHeight="1" x14ac:dyDescent="0.25">
      <c r="A419" s="24" t="s">
        <v>748</v>
      </c>
      <c r="B419" s="48">
        <v>1812</v>
      </c>
      <c r="C419" s="24" t="s">
        <v>758</v>
      </c>
      <c r="D419" s="49">
        <v>80</v>
      </c>
      <c r="E419" s="49">
        <v>60</v>
      </c>
      <c r="F419" s="49">
        <v>40</v>
      </c>
      <c r="G419" s="24" t="s">
        <v>759</v>
      </c>
      <c r="H419" s="43" t="str">
        <f>_xlfn.IFNA(VLOOKUP(B419,Sales!A$10:B$2028, 2,FALSE),"")</f>
        <v/>
      </c>
    </row>
    <row r="420" spans="1:8" ht="15.95" customHeight="1" x14ac:dyDescent="0.25">
      <c r="A420" s="24" t="s">
        <v>748</v>
      </c>
      <c r="B420" s="48">
        <v>1813</v>
      </c>
      <c r="C420" s="24" t="s">
        <v>760</v>
      </c>
      <c r="D420" s="49">
        <v>15</v>
      </c>
      <c r="E420" s="49">
        <v>10</v>
      </c>
      <c r="F420" s="49">
        <v>5</v>
      </c>
      <c r="G420" s="24" t="s">
        <v>751</v>
      </c>
      <c r="H420" s="43" t="str">
        <f>_xlfn.IFNA(VLOOKUP(B420,Sales!A$10:B$2028, 2,FALSE),"")</f>
        <v/>
      </c>
    </row>
    <row r="421" spans="1:8" ht="15.95" customHeight="1" x14ac:dyDescent="0.25">
      <c r="A421" s="24" t="s">
        <v>748</v>
      </c>
      <c r="B421" s="48">
        <v>1814</v>
      </c>
      <c r="C421" s="24" t="s">
        <v>761</v>
      </c>
      <c r="D421" s="49">
        <v>100</v>
      </c>
      <c r="E421" s="49">
        <v>70</v>
      </c>
      <c r="F421" s="49">
        <v>50</v>
      </c>
      <c r="G421" s="24"/>
      <c r="H421" s="43" t="str">
        <f>_xlfn.IFNA(VLOOKUP(B421,Sales!A$10:B$2028, 2,FALSE),"")</f>
        <v/>
      </c>
    </row>
    <row r="422" spans="1:8" ht="15.95" customHeight="1" x14ac:dyDescent="0.25">
      <c r="A422" s="24" t="s">
        <v>748</v>
      </c>
      <c r="B422" s="48">
        <v>1815</v>
      </c>
      <c r="C422" s="24" t="s">
        <v>762</v>
      </c>
      <c r="D422" s="49">
        <v>40</v>
      </c>
      <c r="E422" s="49">
        <v>25</v>
      </c>
      <c r="F422" s="49">
        <v>10</v>
      </c>
      <c r="G422" s="24"/>
      <c r="H422" s="43" t="str">
        <f>_xlfn.IFNA(VLOOKUP(B422,Sales!A$10:B$2028, 2,FALSE),"")</f>
        <v/>
      </c>
    </row>
    <row r="423" spans="1:8" ht="15.95" customHeight="1" x14ac:dyDescent="0.25">
      <c r="A423" s="24" t="s">
        <v>748</v>
      </c>
      <c r="B423" s="48">
        <v>1816</v>
      </c>
      <c r="C423" s="24" t="s">
        <v>763</v>
      </c>
      <c r="D423" s="49">
        <v>120</v>
      </c>
      <c r="E423" s="49">
        <v>80</v>
      </c>
      <c r="F423" s="49">
        <v>60</v>
      </c>
      <c r="G423" s="24" t="s">
        <v>764</v>
      </c>
      <c r="H423" s="43" t="str">
        <f>_xlfn.IFNA(VLOOKUP(B423,Sales!A$10:B$2028, 2,FALSE),"")</f>
        <v/>
      </c>
    </row>
    <row r="424" spans="1:8" ht="15.95" customHeight="1" x14ac:dyDescent="0.25">
      <c r="A424" s="24" t="s">
        <v>748</v>
      </c>
      <c r="B424" s="48">
        <v>1817</v>
      </c>
      <c r="C424" s="24" t="s">
        <v>765</v>
      </c>
      <c r="D424" s="49">
        <v>20</v>
      </c>
      <c r="E424" s="49">
        <v>10</v>
      </c>
      <c r="F424" s="49">
        <v>5</v>
      </c>
      <c r="G424" s="24" t="s">
        <v>766</v>
      </c>
      <c r="H424" s="43" t="str">
        <f>_xlfn.IFNA(VLOOKUP(B424,Sales!A$10:B$2028, 2,FALSE),"")</f>
        <v/>
      </c>
    </row>
    <row r="425" spans="1:8" ht="15.95" customHeight="1" x14ac:dyDescent="0.25">
      <c r="A425" s="24" t="s">
        <v>748</v>
      </c>
      <c r="B425" s="48">
        <v>1818</v>
      </c>
      <c r="C425" s="24" t="s">
        <v>767</v>
      </c>
      <c r="D425" s="49">
        <v>50</v>
      </c>
      <c r="E425" s="49">
        <v>35</v>
      </c>
      <c r="F425" s="49">
        <v>20</v>
      </c>
      <c r="G425" s="24"/>
      <c r="H425" s="43" t="str">
        <f>_xlfn.IFNA(VLOOKUP(B425,Sales!A$10:B$2028, 2,FALSE),"")</f>
        <v/>
      </c>
    </row>
    <row r="426" spans="1:8" ht="15.95" customHeight="1" x14ac:dyDescent="0.25">
      <c r="A426" s="24" t="s">
        <v>748</v>
      </c>
      <c r="B426" s="48">
        <v>1819</v>
      </c>
      <c r="C426" s="24" t="s">
        <v>768</v>
      </c>
      <c r="D426" s="49">
        <v>35</v>
      </c>
      <c r="E426" s="49">
        <v>15</v>
      </c>
      <c r="F426" s="49">
        <v>10</v>
      </c>
      <c r="G426" s="24"/>
      <c r="H426" s="43" t="str">
        <f>_xlfn.IFNA(VLOOKUP(B426,Sales!A$10:B$2028, 2,FALSE),"")</f>
        <v/>
      </c>
    </row>
    <row r="427" spans="1:8" ht="15.95" customHeight="1" x14ac:dyDescent="0.25">
      <c r="A427" s="24" t="s">
        <v>748</v>
      </c>
      <c r="B427" s="48">
        <v>1820</v>
      </c>
      <c r="C427" s="24" t="s">
        <v>769</v>
      </c>
      <c r="D427" s="49">
        <v>40</v>
      </c>
      <c r="E427" s="49">
        <v>25</v>
      </c>
      <c r="F427" s="49">
        <v>10</v>
      </c>
      <c r="G427" s="24"/>
      <c r="H427" s="43" t="str">
        <f>_xlfn.IFNA(VLOOKUP(B427,Sales!A$10:B$2028, 2,FALSE),"")</f>
        <v/>
      </c>
    </row>
    <row r="428" spans="1:8" ht="15.95" customHeight="1" x14ac:dyDescent="0.25">
      <c r="A428" s="24" t="s">
        <v>748</v>
      </c>
      <c r="B428" s="48">
        <v>1821</v>
      </c>
      <c r="C428" s="24" t="s">
        <v>770</v>
      </c>
      <c r="D428" s="49">
        <v>40</v>
      </c>
      <c r="E428" s="49">
        <v>20</v>
      </c>
      <c r="F428" s="49">
        <v>10</v>
      </c>
      <c r="G428" s="24"/>
      <c r="H428" s="43" t="str">
        <f>_xlfn.IFNA(VLOOKUP(B428,Sales!A$10:B$2028, 2,FALSE),"")</f>
        <v/>
      </c>
    </row>
    <row r="429" spans="1:8" ht="15.95" customHeight="1" x14ac:dyDescent="0.25">
      <c r="A429" s="24" t="s">
        <v>748</v>
      </c>
      <c r="B429" s="48">
        <v>1822</v>
      </c>
      <c r="C429" s="24" t="s">
        <v>771</v>
      </c>
      <c r="D429" s="49">
        <v>20</v>
      </c>
      <c r="E429" s="49">
        <v>10</v>
      </c>
      <c r="F429" s="49">
        <v>5</v>
      </c>
      <c r="G429" s="24"/>
      <c r="H429" s="43" t="str">
        <f>_xlfn.IFNA(VLOOKUP(B429,Sales!A$10:B$2028, 2,FALSE),"")</f>
        <v/>
      </c>
    </row>
    <row r="430" spans="1:8" ht="15.95" customHeight="1" x14ac:dyDescent="0.25">
      <c r="A430" s="24" t="s">
        <v>748</v>
      </c>
      <c r="B430" s="48">
        <v>1823</v>
      </c>
      <c r="C430" s="24" t="s">
        <v>772</v>
      </c>
      <c r="D430" s="24">
        <v>60</v>
      </c>
      <c r="E430" s="24">
        <v>40</v>
      </c>
      <c r="F430" s="24">
        <v>30</v>
      </c>
      <c r="G430" s="24"/>
      <c r="H430" s="43" t="str">
        <f>_xlfn.IFNA(VLOOKUP(B430,Sales!A$10:B$2028, 2,FALSE),"")</f>
        <v/>
      </c>
    </row>
    <row r="431" spans="1:8" ht="15.95" customHeight="1" x14ac:dyDescent="0.25">
      <c r="A431" s="24" t="s">
        <v>748</v>
      </c>
      <c r="B431" s="48">
        <v>1824</v>
      </c>
      <c r="C431" s="24" t="s">
        <v>773</v>
      </c>
      <c r="D431" s="24">
        <v>10</v>
      </c>
      <c r="E431" s="24">
        <v>5</v>
      </c>
      <c r="F431" s="24">
        <v>3</v>
      </c>
      <c r="G431" s="24"/>
      <c r="H431" s="43" t="str">
        <f>_xlfn.IFNA(VLOOKUP(B431,Sales!A$10:B$2028, 2,FALSE),"")</f>
        <v/>
      </c>
    </row>
    <row r="432" spans="1:8" ht="15.95" customHeight="1" x14ac:dyDescent="0.25">
      <c r="A432" s="24" t="s">
        <v>748</v>
      </c>
      <c r="B432" s="48">
        <v>1825</v>
      </c>
      <c r="C432" s="24" t="s">
        <v>774</v>
      </c>
      <c r="D432" s="24">
        <v>10</v>
      </c>
      <c r="E432" s="24">
        <v>5</v>
      </c>
      <c r="F432" s="24">
        <v>3</v>
      </c>
      <c r="G432" s="24"/>
      <c r="H432" s="43" t="str">
        <f>_xlfn.IFNA(VLOOKUP(B432,Sales!A$10:B$2028, 2,FALSE),"")</f>
        <v/>
      </c>
    </row>
    <row r="433" spans="1:8" ht="15.95" customHeight="1" x14ac:dyDescent="0.25">
      <c r="A433" s="24" t="s">
        <v>748</v>
      </c>
      <c r="B433" s="48">
        <v>1826</v>
      </c>
      <c r="C433" s="24" t="s">
        <v>775</v>
      </c>
      <c r="D433" s="24">
        <v>15</v>
      </c>
      <c r="E433" s="24">
        <v>10</v>
      </c>
      <c r="F433" s="24">
        <v>5</v>
      </c>
      <c r="G433" s="24"/>
      <c r="H433" s="43" t="str">
        <f>_xlfn.IFNA(VLOOKUP(B433,Sales!A$10:B$2028, 2,FALSE),"")</f>
        <v/>
      </c>
    </row>
    <row r="434" spans="1:8" ht="15.95" customHeight="1" x14ac:dyDescent="0.25">
      <c r="A434" s="24" t="s">
        <v>748</v>
      </c>
      <c r="B434" s="48">
        <v>1827</v>
      </c>
      <c r="C434" s="24" t="s">
        <v>776</v>
      </c>
      <c r="D434" s="24">
        <v>25</v>
      </c>
      <c r="E434" s="24">
        <v>15</v>
      </c>
      <c r="F434" s="24">
        <v>5</v>
      </c>
      <c r="G434" s="24"/>
      <c r="H434" s="43" t="str">
        <f>_xlfn.IFNA(VLOOKUP(B434,Sales!A$10:B$2028, 2,FALSE),"")</f>
        <v/>
      </c>
    </row>
    <row r="435" spans="1:8" ht="15.95" customHeight="1" x14ac:dyDescent="0.25">
      <c r="A435" s="24" t="s">
        <v>748</v>
      </c>
      <c r="B435" s="48">
        <v>1828</v>
      </c>
      <c r="C435" s="24" t="s">
        <v>777</v>
      </c>
      <c r="D435" s="24">
        <v>40</v>
      </c>
      <c r="E435" s="24">
        <v>20</v>
      </c>
      <c r="F435" s="24">
        <v>10</v>
      </c>
      <c r="G435" s="24"/>
      <c r="H435" s="43" t="str">
        <f>_xlfn.IFNA(VLOOKUP(B435,Sales!A$10:B$2028, 2,FALSE),"")</f>
        <v/>
      </c>
    </row>
    <row r="436" spans="1:8" ht="15.95" customHeight="1" x14ac:dyDescent="0.25">
      <c r="A436" s="24" t="s">
        <v>748</v>
      </c>
      <c r="B436" s="48">
        <v>1829</v>
      </c>
      <c r="C436" s="24" t="s">
        <v>778</v>
      </c>
      <c r="D436" s="24">
        <v>50</v>
      </c>
      <c r="E436" s="24">
        <v>30</v>
      </c>
      <c r="F436" s="24">
        <v>15</v>
      </c>
      <c r="G436" s="24"/>
      <c r="H436" s="43" t="str">
        <f>_xlfn.IFNA(VLOOKUP(B436,Sales!A$10:B$2028, 2,FALSE),"")</f>
        <v/>
      </c>
    </row>
    <row r="437" spans="1:8" ht="15.95" customHeight="1" x14ac:dyDescent="0.25">
      <c r="A437" s="24" t="s">
        <v>748</v>
      </c>
      <c r="B437" s="48">
        <v>1830</v>
      </c>
      <c r="C437" s="24" t="s">
        <v>779</v>
      </c>
      <c r="D437" s="24">
        <v>10</v>
      </c>
      <c r="E437" s="24">
        <v>5</v>
      </c>
      <c r="F437" s="24">
        <v>3</v>
      </c>
      <c r="G437" s="24"/>
      <c r="H437" s="43" t="str">
        <f>_xlfn.IFNA(VLOOKUP(B437,Sales!A$10:B$2028, 2,FALSE),"")</f>
        <v/>
      </c>
    </row>
    <row r="438" spans="1:8" ht="15.95" customHeight="1" x14ac:dyDescent="0.25">
      <c r="A438" s="24" t="s">
        <v>748</v>
      </c>
      <c r="B438" s="48">
        <v>1831</v>
      </c>
      <c r="C438" s="24" t="s">
        <v>780</v>
      </c>
      <c r="D438" s="24">
        <v>10</v>
      </c>
      <c r="E438" s="24">
        <v>5</v>
      </c>
      <c r="F438" s="24">
        <v>3</v>
      </c>
      <c r="G438" s="24"/>
      <c r="H438" s="43" t="str">
        <f>_xlfn.IFNA(VLOOKUP(B438,Sales!A$10:B$2028, 2,FALSE),"")</f>
        <v/>
      </c>
    </row>
    <row r="439" spans="1:8" ht="15.95" customHeight="1" x14ac:dyDescent="0.25">
      <c r="A439" s="24" t="s">
        <v>748</v>
      </c>
      <c r="B439" s="48">
        <v>1832</v>
      </c>
      <c r="C439" s="24" t="s">
        <v>781</v>
      </c>
      <c r="D439" s="24">
        <v>40</v>
      </c>
      <c r="E439" s="24">
        <v>20</v>
      </c>
      <c r="F439" s="24">
        <v>10</v>
      </c>
      <c r="G439" s="24"/>
      <c r="H439" s="43" t="str">
        <f>_xlfn.IFNA(VLOOKUP(B439,Sales!A$10:B$2028, 2,FALSE),"")</f>
        <v/>
      </c>
    </row>
    <row r="440" spans="1:8" ht="15.95" customHeight="1" x14ac:dyDescent="0.25">
      <c r="A440" s="24" t="s">
        <v>748</v>
      </c>
      <c r="B440" s="48">
        <v>1833</v>
      </c>
      <c r="C440" s="24" t="s">
        <v>782</v>
      </c>
      <c r="D440" s="24">
        <v>25</v>
      </c>
      <c r="E440" s="24">
        <v>15</v>
      </c>
      <c r="F440" s="24">
        <v>7</v>
      </c>
      <c r="G440" s="24"/>
      <c r="H440" s="43" t="str">
        <f>_xlfn.IFNA(VLOOKUP(B440,Sales!A$10:B$2028, 2,FALSE),"")</f>
        <v/>
      </c>
    </row>
    <row r="441" spans="1:8" ht="15.95" customHeight="1" x14ac:dyDescent="0.25">
      <c r="A441" s="50" t="s">
        <v>786</v>
      </c>
      <c r="B441" s="48">
        <v>1901</v>
      </c>
      <c r="C441" s="50" t="s">
        <v>787</v>
      </c>
      <c r="D441" s="51">
        <v>20</v>
      </c>
      <c r="E441" s="51">
        <v>15</v>
      </c>
      <c r="F441" s="51">
        <v>10</v>
      </c>
      <c r="G441" s="50" t="s">
        <v>788</v>
      </c>
      <c r="H441" s="43" t="str">
        <f>_xlfn.IFNA(VLOOKUP(B441,Sales!A$10:B$2028, 2,FALSE),"")</f>
        <v/>
      </c>
    </row>
    <row r="442" spans="1:8" ht="15.95" customHeight="1" x14ac:dyDescent="0.25">
      <c r="A442" s="50" t="s">
        <v>786</v>
      </c>
      <c r="B442" s="48">
        <v>1902</v>
      </c>
      <c r="C442" s="50" t="s">
        <v>789</v>
      </c>
      <c r="D442" s="51">
        <v>25</v>
      </c>
      <c r="E442" s="51">
        <v>20</v>
      </c>
      <c r="F442" s="51">
        <v>15</v>
      </c>
      <c r="G442" s="50" t="s">
        <v>790</v>
      </c>
      <c r="H442" s="43" t="str">
        <f>_xlfn.IFNA(VLOOKUP(B442,Sales!A$10:B$2028, 2,FALSE),"")</f>
        <v/>
      </c>
    </row>
    <row r="443" spans="1:8" ht="15.95" customHeight="1" x14ac:dyDescent="0.25">
      <c r="A443" s="50" t="s">
        <v>786</v>
      </c>
      <c r="B443" s="48">
        <v>1903</v>
      </c>
      <c r="C443" s="50" t="s">
        <v>791</v>
      </c>
      <c r="D443" s="51">
        <v>12</v>
      </c>
      <c r="E443" s="51">
        <v>10</v>
      </c>
      <c r="F443" s="51">
        <v>8</v>
      </c>
      <c r="G443" s="50" t="s">
        <v>792</v>
      </c>
      <c r="H443" s="43" t="str">
        <f>_xlfn.IFNA(VLOOKUP(B443,Sales!A$10:B$2028, 2,FALSE),"")</f>
        <v/>
      </c>
    </row>
    <row r="444" spans="1:8" ht="15.95" customHeight="1" x14ac:dyDescent="0.25">
      <c r="A444" s="50" t="s">
        <v>786</v>
      </c>
      <c r="B444" s="48">
        <v>1904</v>
      </c>
      <c r="C444" s="50" t="s">
        <v>793</v>
      </c>
      <c r="D444" s="51">
        <v>12</v>
      </c>
      <c r="E444" s="51">
        <v>10</v>
      </c>
      <c r="F444" s="51">
        <v>8</v>
      </c>
      <c r="G444" s="50" t="s">
        <v>794</v>
      </c>
      <c r="H444" s="43" t="str">
        <f>_xlfn.IFNA(VLOOKUP(B444,Sales!A$10:B$2028, 2,FALSE),"")</f>
        <v/>
      </c>
    </row>
    <row r="445" spans="1:8" ht="15.95" customHeight="1" x14ac:dyDescent="0.25">
      <c r="A445" s="50" t="s">
        <v>786</v>
      </c>
      <c r="B445" s="48">
        <v>1905</v>
      </c>
      <c r="C445" s="50" t="s">
        <v>795</v>
      </c>
      <c r="D445" s="51">
        <v>12</v>
      </c>
      <c r="E445" s="51">
        <v>10</v>
      </c>
      <c r="F445" s="51">
        <v>8</v>
      </c>
      <c r="G445" s="50" t="s">
        <v>796</v>
      </c>
      <c r="H445" s="43" t="str">
        <f>_xlfn.IFNA(VLOOKUP(B445,Sales!A$10:B$2028, 2,FALSE),"")</f>
        <v/>
      </c>
    </row>
    <row r="446" spans="1:8" ht="15.95" customHeight="1" x14ac:dyDescent="0.25">
      <c r="A446" s="50" t="s">
        <v>786</v>
      </c>
      <c r="B446" s="48">
        <v>1906</v>
      </c>
      <c r="C446" s="50" t="s">
        <v>797</v>
      </c>
      <c r="D446" s="51">
        <v>28</v>
      </c>
      <c r="E446" s="51">
        <v>23</v>
      </c>
      <c r="F446" s="51">
        <v>18</v>
      </c>
      <c r="G446" s="50" t="s">
        <v>798</v>
      </c>
      <c r="H446" s="43" t="str">
        <f>_xlfn.IFNA(VLOOKUP(B446,Sales!A$10:B$2028, 2,FALSE),"")</f>
        <v/>
      </c>
    </row>
    <row r="447" spans="1:8" ht="15.95" customHeight="1" x14ac:dyDescent="0.25">
      <c r="A447" s="50" t="s">
        <v>786</v>
      </c>
      <c r="B447" s="48">
        <v>1907</v>
      </c>
      <c r="C447" s="50" t="s">
        <v>799</v>
      </c>
      <c r="D447" s="51">
        <v>75</v>
      </c>
      <c r="E447" s="51">
        <v>65</v>
      </c>
      <c r="F447" s="51">
        <v>55</v>
      </c>
      <c r="G447" s="50" t="s">
        <v>800</v>
      </c>
      <c r="H447" s="43" t="str">
        <f>_xlfn.IFNA(VLOOKUP(B447,Sales!A$10:B$2028, 2,FALSE),"")</f>
        <v/>
      </c>
    </row>
    <row r="448" spans="1:8" ht="15.95" customHeight="1" x14ac:dyDescent="0.25">
      <c r="A448" s="50" t="s">
        <v>786</v>
      </c>
      <c r="B448" s="48">
        <v>1908</v>
      </c>
      <c r="C448" s="50" t="s">
        <v>801</v>
      </c>
      <c r="D448" s="51">
        <v>24</v>
      </c>
      <c r="E448" s="51">
        <v>19</v>
      </c>
      <c r="F448" s="51">
        <v>14</v>
      </c>
      <c r="G448" s="50" t="s">
        <v>802</v>
      </c>
      <c r="H448" s="43" t="str">
        <f>_xlfn.IFNA(VLOOKUP(B448,Sales!A$10:B$2028, 2,FALSE),"")</f>
        <v/>
      </c>
    </row>
    <row r="449" spans="1:8" ht="15.95" customHeight="1" x14ac:dyDescent="0.25">
      <c r="A449" s="50" t="s">
        <v>786</v>
      </c>
      <c r="B449" s="48">
        <v>1909</v>
      </c>
      <c r="C449" s="24" t="s">
        <v>803</v>
      </c>
      <c r="D449" s="51">
        <v>20</v>
      </c>
      <c r="E449" s="51">
        <v>15</v>
      </c>
      <c r="F449" s="51">
        <v>10</v>
      </c>
      <c r="G449" s="50" t="s">
        <v>804</v>
      </c>
      <c r="H449" s="43" t="str">
        <f>_xlfn.IFNA(VLOOKUP(B449,Sales!A$10:B$2028, 2,FALSE),"")</f>
        <v/>
      </c>
    </row>
    <row r="450" spans="1:8" ht="15.95" customHeight="1" x14ac:dyDescent="0.25">
      <c r="A450" s="24" t="s">
        <v>786</v>
      </c>
      <c r="B450" s="48">
        <v>1910</v>
      </c>
      <c r="C450" s="24" t="s">
        <v>805</v>
      </c>
      <c r="D450" s="49">
        <v>20</v>
      </c>
      <c r="E450" s="49">
        <v>15</v>
      </c>
      <c r="F450" s="49">
        <v>10</v>
      </c>
      <c r="G450" s="24" t="s">
        <v>806</v>
      </c>
      <c r="H450" s="43" t="str">
        <f>_xlfn.IFNA(VLOOKUP(B450,Sales!A$10:B$2028, 2,FALSE),"")</f>
        <v/>
      </c>
    </row>
    <row r="451" spans="1:8" ht="15.95" customHeight="1" x14ac:dyDescent="0.25">
      <c r="A451" s="50" t="s">
        <v>786</v>
      </c>
      <c r="B451" s="48">
        <v>1911</v>
      </c>
      <c r="C451" s="50" t="s">
        <v>807</v>
      </c>
      <c r="D451" s="51">
        <v>20</v>
      </c>
      <c r="E451" s="51">
        <v>15</v>
      </c>
      <c r="F451" s="51">
        <v>10</v>
      </c>
      <c r="G451" s="50" t="s">
        <v>808</v>
      </c>
      <c r="H451" s="43" t="str">
        <f>_xlfn.IFNA(VLOOKUP(B451,Sales!A$10:B$2028, 2,FALSE),"")</f>
        <v/>
      </c>
    </row>
    <row r="452" spans="1:8" ht="15.95" customHeight="1" x14ac:dyDescent="0.25">
      <c r="A452" s="50" t="s">
        <v>786</v>
      </c>
      <c r="B452" s="48">
        <v>1912</v>
      </c>
      <c r="C452" s="50" t="s">
        <v>809</v>
      </c>
      <c r="D452" s="51">
        <v>7</v>
      </c>
      <c r="E452" s="51">
        <v>6</v>
      </c>
      <c r="F452" s="51">
        <v>5</v>
      </c>
      <c r="G452" s="50" t="s">
        <v>810</v>
      </c>
      <c r="H452" s="43" t="str">
        <f>_xlfn.IFNA(VLOOKUP(B452,Sales!A$10:B$2028, 2,FALSE),"")</f>
        <v/>
      </c>
    </row>
    <row r="453" spans="1:8" ht="15.95" customHeight="1" x14ac:dyDescent="0.25">
      <c r="A453" s="50" t="s">
        <v>786</v>
      </c>
      <c r="B453" s="48">
        <v>1913</v>
      </c>
      <c r="C453" s="50" t="s">
        <v>811</v>
      </c>
      <c r="D453" s="51">
        <v>14</v>
      </c>
      <c r="E453" s="51">
        <v>12</v>
      </c>
      <c r="F453" s="51">
        <v>10</v>
      </c>
      <c r="G453" s="50" t="s">
        <v>810</v>
      </c>
      <c r="H453" s="43" t="str">
        <f>_xlfn.IFNA(VLOOKUP(B453,Sales!A$10:B$2028, 2,FALSE),"")</f>
        <v/>
      </c>
    </row>
    <row r="454" spans="1:8" ht="15.95" customHeight="1" x14ac:dyDescent="0.25">
      <c r="A454" s="50" t="s">
        <v>786</v>
      </c>
      <c r="B454" s="48">
        <v>1914</v>
      </c>
      <c r="C454" s="50" t="s">
        <v>812</v>
      </c>
      <c r="D454" s="51">
        <v>80</v>
      </c>
      <c r="E454" s="51">
        <v>70</v>
      </c>
      <c r="F454" s="51">
        <v>60</v>
      </c>
      <c r="G454" s="50" t="s">
        <v>813</v>
      </c>
      <c r="H454" s="43" t="str">
        <f>_xlfn.IFNA(VLOOKUP(B454,Sales!A$10:B$2028, 2,FALSE),"")</f>
        <v/>
      </c>
    </row>
    <row r="455" spans="1:8" ht="15.95" customHeight="1" x14ac:dyDescent="0.25">
      <c r="A455" s="50" t="s">
        <v>786</v>
      </c>
      <c r="B455" s="48">
        <v>1915</v>
      </c>
      <c r="C455" s="50" t="s">
        <v>814</v>
      </c>
      <c r="D455" s="51">
        <v>80</v>
      </c>
      <c r="E455" s="51">
        <v>70</v>
      </c>
      <c r="F455" s="51">
        <v>60</v>
      </c>
      <c r="G455" s="50" t="s">
        <v>815</v>
      </c>
      <c r="H455" s="43" t="str">
        <f>_xlfn.IFNA(VLOOKUP(B455,Sales!A$10:B$2028, 2,FALSE),"")</f>
        <v/>
      </c>
    </row>
    <row r="456" spans="1:8" ht="15.95" customHeight="1" x14ac:dyDescent="0.25">
      <c r="A456" s="50" t="s">
        <v>786</v>
      </c>
      <c r="B456" s="48">
        <v>1916</v>
      </c>
      <c r="C456" s="50" t="s">
        <v>816</v>
      </c>
      <c r="D456" s="51">
        <v>7</v>
      </c>
      <c r="E456" s="51">
        <v>6</v>
      </c>
      <c r="F456" s="51">
        <v>5</v>
      </c>
      <c r="G456" s="50" t="s">
        <v>817</v>
      </c>
      <c r="H456" s="43" t="str">
        <f>_xlfn.IFNA(VLOOKUP(B456,Sales!A$10:B$2028, 2,FALSE),"")</f>
        <v/>
      </c>
    </row>
    <row r="457" spans="1:8" ht="15.95" customHeight="1" x14ac:dyDescent="0.25">
      <c r="A457" s="50" t="s">
        <v>786</v>
      </c>
      <c r="B457" s="48">
        <v>1917</v>
      </c>
      <c r="C457" s="50" t="s">
        <v>818</v>
      </c>
      <c r="D457" s="51">
        <v>20</v>
      </c>
      <c r="E457" s="51">
        <v>15</v>
      </c>
      <c r="F457" s="51">
        <v>10</v>
      </c>
      <c r="G457" s="50" t="s">
        <v>819</v>
      </c>
      <c r="H457" s="43" t="str">
        <f>_xlfn.IFNA(VLOOKUP(B457,Sales!A$10:B$2028, 2,FALSE),"")</f>
        <v/>
      </c>
    </row>
    <row r="458" spans="1:8" ht="15.95" customHeight="1" x14ac:dyDescent="0.25">
      <c r="A458" s="50" t="s">
        <v>786</v>
      </c>
      <c r="B458" s="48">
        <v>1918</v>
      </c>
      <c r="C458" s="50" t="s">
        <v>820</v>
      </c>
      <c r="D458" s="51">
        <v>45</v>
      </c>
      <c r="E458" s="51">
        <v>35</v>
      </c>
      <c r="F458" s="51">
        <v>30</v>
      </c>
      <c r="G458" s="50" t="s">
        <v>821</v>
      </c>
      <c r="H458" s="43" t="str">
        <f>_xlfn.IFNA(VLOOKUP(B458,Sales!A$10:B$2028, 2,FALSE),"")</f>
        <v/>
      </c>
    </row>
    <row r="459" spans="1:8" ht="15.95" customHeight="1" x14ac:dyDescent="0.25">
      <c r="A459" s="50" t="s">
        <v>786</v>
      </c>
      <c r="B459" s="48">
        <v>1919</v>
      </c>
      <c r="C459" s="50" t="s">
        <v>822</v>
      </c>
      <c r="D459" s="51">
        <v>15</v>
      </c>
      <c r="E459" s="51">
        <v>10</v>
      </c>
      <c r="F459" s="51">
        <v>8</v>
      </c>
      <c r="G459" s="50" t="s">
        <v>823</v>
      </c>
      <c r="H459" s="43" t="str">
        <f>_xlfn.IFNA(VLOOKUP(B459,Sales!A$10:B$2028, 2,FALSE),"")</f>
        <v/>
      </c>
    </row>
    <row r="460" spans="1:8" ht="15.95" customHeight="1" x14ac:dyDescent="0.25">
      <c r="A460" s="50" t="s">
        <v>786</v>
      </c>
      <c r="B460" s="48">
        <v>1920</v>
      </c>
      <c r="C460" s="50" t="s">
        <v>824</v>
      </c>
      <c r="D460" s="51">
        <v>80</v>
      </c>
      <c r="E460" s="51">
        <v>70</v>
      </c>
      <c r="F460" s="51">
        <v>60</v>
      </c>
      <c r="G460" s="50" t="s">
        <v>825</v>
      </c>
      <c r="H460" s="43" t="str">
        <f>_xlfn.IFNA(VLOOKUP(B460,Sales!A$10:B$2028, 2,FALSE),"")</f>
        <v/>
      </c>
    </row>
    <row r="461" spans="1:8" ht="15.95" customHeight="1" x14ac:dyDescent="0.25">
      <c r="A461" s="24" t="s">
        <v>786</v>
      </c>
      <c r="B461" s="48">
        <v>1921</v>
      </c>
      <c r="C461" s="50" t="s">
        <v>826</v>
      </c>
      <c r="D461" s="49">
        <v>50</v>
      </c>
      <c r="E461" s="49">
        <v>40</v>
      </c>
      <c r="F461" s="49">
        <v>35</v>
      </c>
      <c r="G461" s="50" t="s">
        <v>792</v>
      </c>
      <c r="H461" s="43" t="str">
        <f>_xlfn.IFNA(VLOOKUP(B461,Sales!A$10:B$2028, 2,FALSE),"")</f>
        <v/>
      </c>
    </row>
    <row r="462" spans="1:8" ht="15.95" customHeight="1" x14ac:dyDescent="0.25">
      <c r="A462" s="50" t="s">
        <v>786</v>
      </c>
      <c r="B462" s="48">
        <v>1922</v>
      </c>
      <c r="C462" s="50" t="s">
        <v>827</v>
      </c>
      <c r="D462" s="51">
        <v>20</v>
      </c>
      <c r="E462" s="51">
        <v>15</v>
      </c>
      <c r="F462" s="51">
        <v>12</v>
      </c>
      <c r="G462" s="50" t="s">
        <v>821</v>
      </c>
      <c r="H462" s="43" t="str">
        <f>_xlfn.IFNA(VLOOKUP(B462,Sales!A$10:B$2028, 2,FALSE),"")</f>
        <v/>
      </c>
    </row>
    <row r="463" spans="1:8" ht="15.95" customHeight="1" x14ac:dyDescent="0.25">
      <c r="A463" s="50" t="s">
        <v>786</v>
      </c>
      <c r="B463" s="48">
        <v>1923</v>
      </c>
      <c r="C463" s="50" t="s">
        <v>828</v>
      </c>
      <c r="D463" s="51">
        <v>15</v>
      </c>
      <c r="E463" s="51">
        <v>10</v>
      </c>
      <c r="F463" s="51">
        <v>8</v>
      </c>
      <c r="G463" s="50" t="s">
        <v>829</v>
      </c>
      <c r="H463" s="43" t="str">
        <f>_xlfn.IFNA(VLOOKUP(B463,Sales!A$10:B$2028, 2,FALSE),"")</f>
        <v/>
      </c>
    </row>
    <row r="464" spans="1:8" ht="15.95" customHeight="1" x14ac:dyDescent="0.25">
      <c r="A464" s="24" t="s">
        <v>786</v>
      </c>
      <c r="B464" s="48">
        <v>1924</v>
      </c>
      <c r="C464" s="50" t="s">
        <v>830</v>
      </c>
      <c r="D464" s="49">
        <v>35</v>
      </c>
      <c r="E464" s="49">
        <v>30</v>
      </c>
      <c r="F464" s="49">
        <v>25</v>
      </c>
      <c r="G464" s="50" t="s">
        <v>821</v>
      </c>
      <c r="H464" s="43" t="str">
        <f>_xlfn.IFNA(VLOOKUP(B464,Sales!A$10:B$2028, 2,FALSE),"")</f>
        <v/>
      </c>
    </row>
    <row r="465" spans="1:8" ht="15.95" customHeight="1" x14ac:dyDescent="0.25">
      <c r="A465" s="50" t="s">
        <v>786</v>
      </c>
      <c r="B465" s="48">
        <v>1925</v>
      </c>
      <c r="C465" s="50" t="s">
        <v>831</v>
      </c>
      <c r="D465" s="51">
        <v>200</v>
      </c>
      <c r="E465" s="51">
        <v>180</v>
      </c>
      <c r="F465" s="51">
        <v>170</v>
      </c>
      <c r="G465" s="50" t="s">
        <v>832</v>
      </c>
      <c r="H465" s="43" t="str">
        <f>_xlfn.IFNA(VLOOKUP(B465,Sales!A$10:B$2028, 2,FALSE),"")</f>
        <v/>
      </c>
    </row>
    <row r="466" spans="1:8" ht="15.95" customHeight="1" x14ac:dyDescent="0.25">
      <c r="A466" s="50" t="s">
        <v>786</v>
      </c>
      <c r="B466" s="52">
        <v>1926</v>
      </c>
      <c r="C466" s="50" t="s">
        <v>907</v>
      </c>
      <c r="D466" s="51">
        <v>40</v>
      </c>
      <c r="E466" s="51">
        <v>35</v>
      </c>
      <c r="F466" s="51">
        <v>25</v>
      </c>
      <c r="G466" s="50" t="s">
        <v>908</v>
      </c>
      <c r="H466" s="43" t="str">
        <f>_xlfn.IFNA(VLOOKUP(B466,Sales!A$10:B$2028, 2,FALSE),"")</f>
        <v/>
      </c>
    </row>
    <row r="467" spans="1:8" ht="15.95" customHeight="1" x14ac:dyDescent="0.25">
      <c r="A467" s="50" t="s">
        <v>786</v>
      </c>
      <c r="B467" s="52">
        <v>1927</v>
      </c>
      <c r="C467" s="50" t="s">
        <v>909</v>
      </c>
      <c r="D467" s="51">
        <v>15</v>
      </c>
      <c r="E467" s="51">
        <v>10</v>
      </c>
      <c r="F467" s="51">
        <v>5</v>
      </c>
      <c r="G467" s="50" t="s">
        <v>910</v>
      </c>
      <c r="H467" s="43" t="str">
        <f>_xlfn.IFNA(VLOOKUP(B467,Sales!A$10:B$2028, 2,FALSE),"")</f>
        <v/>
      </c>
    </row>
    <row r="468" spans="1:8" ht="15.95" customHeight="1" x14ac:dyDescent="0.25">
      <c r="A468" s="50" t="s">
        <v>786</v>
      </c>
      <c r="B468" s="52">
        <v>1928</v>
      </c>
      <c r="C468" s="50" t="s">
        <v>911</v>
      </c>
      <c r="D468" s="51">
        <v>60</v>
      </c>
      <c r="E468" s="51">
        <v>55</v>
      </c>
      <c r="F468" s="51">
        <v>50</v>
      </c>
      <c r="G468" s="50" t="s">
        <v>912</v>
      </c>
      <c r="H468" s="43" t="str">
        <f>_xlfn.IFNA(VLOOKUP(B468,Sales!A$10:B$2028, 2,FALSE),"")</f>
        <v/>
      </c>
    </row>
    <row r="469" spans="1:8" ht="15.95" customHeight="1" x14ac:dyDescent="0.25">
      <c r="A469" s="50" t="s">
        <v>786</v>
      </c>
      <c r="B469" s="52">
        <v>1929</v>
      </c>
      <c r="C469" s="50" t="s">
        <v>913</v>
      </c>
      <c r="D469" s="51">
        <v>70</v>
      </c>
      <c r="E469" s="51">
        <v>60</v>
      </c>
      <c r="F469" s="51">
        <v>50</v>
      </c>
      <c r="G469" s="50" t="s">
        <v>914</v>
      </c>
      <c r="H469" s="43" t="str">
        <f>_xlfn.IFNA(VLOOKUP(B469,Sales!A$10:B$2028, 2,FALSE),"")</f>
        <v/>
      </c>
    </row>
    <row r="470" spans="1:8" ht="15.95" customHeight="1" x14ac:dyDescent="0.25">
      <c r="A470" s="50" t="s">
        <v>786</v>
      </c>
      <c r="B470" s="52">
        <v>1930</v>
      </c>
      <c r="C470" s="50" t="s">
        <v>915</v>
      </c>
      <c r="D470" s="51">
        <v>150</v>
      </c>
      <c r="E470" s="51">
        <v>140</v>
      </c>
      <c r="F470" s="51">
        <v>130</v>
      </c>
      <c r="G470" s="50" t="s">
        <v>916</v>
      </c>
      <c r="H470" s="43" t="str">
        <f>_xlfn.IFNA(VLOOKUP(B470,Sales!A$10:B$2028, 2,FALSE),"")</f>
        <v/>
      </c>
    </row>
    <row r="471" spans="1:8" ht="15.95" customHeight="1" x14ac:dyDescent="0.25">
      <c r="A471" s="50" t="s">
        <v>786</v>
      </c>
      <c r="B471" s="52">
        <v>1931</v>
      </c>
      <c r="C471" s="50" t="s">
        <v>917</v>
      </c>
      <c r="D471" s="51">
        <v>80</v>
      </c>
      <c r="E471" s="51">
        <v>70</v>
      </c>
      <c r="F471" s="51">
        <v>60</v>
      </c>
      <c r="G471" s="50" t="s">
        <v>918</v>
      </c>
      <c r="H471" s="43" t="str">
        <f>_xlfn.IFNA(VLOOKUP(B471,Sales!A$10:B$2028, 2,FALSE),"")</f>
        <v/>
      </c>
    </row>
    <row r="472" spans="1:8" ht="15.95" customHeight="1" x14ac:dyDescent="0.25">
      <c r="A472" s="53" t="s">
        <v>833</v>
      </c>
      <c r="B472" s="22">
        <v>2001</v>
      </c>
      <c r="C472" s="53" t="s">
        <v>834</v>
      </c>
      <c r="D472" s="54">
        <v>30</v>
      </c>
      <c r="E472" s="54">
        <v>25</v>
      </c>
      <c r="F472" s="54">
        <v>20</v>
      </c>
      <c r="G472" s="22"/>
      <c r="H472" s="43" t="str">
        <f>_xlfn.IFNA(VLOOKUP(B472,Sales!A$10:B$2028, 2,FALSE),"")</f>
        <v/>
      </c>
    </row>
    <row r="473" spans="1:8" ht="15.95" customHeight="1" x14ac:dyDescent="0.25">
      <c r="A473" s="53" t="s">
        <v>833</v>
      </c>
      <c r="B473" s="22">
        <v>2002</v>
      </c>
      <c r="C473" s="53" t="s">
        <v>835</v>
      </c>
      <c r="D473" s="54">
        <v>50</v>
      </c>
      <c r="E473" s="54">
        <v>45</v>
      </c>
      <c r="F473" s="54">
        <v>40</v>
      </c>
      <c r="G473" s="53" t="s">
        <v>836</v>
      </c>
      <c r="H473" s="43" t="str">
        <f>_xlfn.IFNA(VLOOKUP(B473,Sales!A$10:B$2028, 2,FALSE),"")</f>
        <v/>
      </c>
    </row>
    <row r="474" spans="1:8" ht="15.95" customHeight="1" x14ac:dyDescent="0.25">
      <c r="A474" s="53" t="s">
        <v>833</v>
      </c>
      <c r="B474" s="22">
        <v>2003</v>
      </c>
      <c r="C474" s="53" t="s">
        <v>837</v>
      </c>
      <c r="D474" s="54">
        <v>30</v>
      </c>
      <c r="E474" s="54">
        <v>25</v>
      </c>
      <c r="F474" s="54">
        <v>20</v>
      </c>
      <c r="G474" s="53" t="s">
        <v>836</v>
      </c>
      <c r="H474" s="43" t="str">
        <f>_xlfn.IFNA(VLOOKUP(B474,Sales!A$10:B$2028, 2,FALSE),"")</f>
        <v/>
      </c>
    </row>
    <row r="475" spans="1:8" ht="15.95" customHeight="1" x14ac:dyDescent="0.25">
      <c r="A475" s="53" t="s">
        <v>833</v>
      </c>
      <c r="B475" s="22">
        <v>2004</v>
      </c>
      <c r="C475" s="53" t="s">
        <v>838</v>
      </c>
      <c r="D475" s="54">
        <v>30</v>
      </c>
      <c r="E475" s="54">
        <v>25</v>
      </c>
      <c r="F475" s="54">
        <v>20</v>
      </c>
      <c r="G475" s="53" t="s">
        <v>839</v>
      </c>
      <c r="H475" s="43" t="str">
        <f>_xlfn.IFNA(VLOOKUP(B475,Sales!A$10:B$2028, 2,FALSE),"")</f>
        <v/>
      </c>
    </row>
    <row r="476" spans="1:8" ht="15.95" customHeight="1" x14ac:dyDescent="0.25">
      <c r="A476" s="53" t="s">
        <v>833</v>
      </c>
      <c r="B476" s="22">
        <v>2005</v>
      </c>
      <c r="C476" s="53" t="s">
        <v>840</v>
      </c>
      <c r="D476" s="54">
        <v>30</v>
      </c>
      <c r="E476" s="54">
        <v>25</v>
      </c>
      <c r="F476" s="54">
        <v>20</v>
      </c>
      <c r="G476" s="53" t="s">
        <v>836</v>
      </c>
      <c r="H476" s="43" t="str">
        <f>_xlfn.IFNA(VLOOKUP(B476,Sales!A$10:B$2028, 2,FALSE),"")</f>
        <v/>
      </c>
    </row>
    <row r="477" spans="1:8" ht="15.95" customHeight="1" x14ac:dyDescent="0.25">
      <c r="A477" s="53" t="s">
        <v>833</v>
      </c>
      <c r="B477" s="22">
        <v>2006</v>
      </c>
      <c r="C477" s="53" t="s">
        <v>841</v>
      </c>
      <c r="D477" s="54">
        <v>30</v>
      </c>
      <c r="E477" s="54">
        <v>25</v>
      </c>
      <c r="F477" s="54">
        <v>20</v>
      </c>
      <c r="G477" s="53" t="s">
        <v>836</v>
      </c>
      <c r="H477" s="43" t="str">
        <f>_xlfn.IFNA(VLOOKUP(B477,Sales!A$10:B$2028, 2,FALSE),"")</f>
        <v/>
      </c>
    </row>
    <row r="478" spans="1:8" ht="15.95" customHeight="1" x14ac:dyDescent="0.25">
      <c r="A478" s="53" t="s">
        <v>833</v>
      </c>
      <c r="B478" s="22">
        <v>2007</v>
      </c>
      <c r="C478" s="53" t="s">
        <v>842</v>
      </c>
      <c r="D478" s="54">
        <v>30</v>
      </c>
      <c r="E478" s="54">
        <v>25</v>
      </c>
      <c r="F478" s="54">
        <v>20</v>
      </c>
      <c r="G478" s="53" t="s">
        <v>843</v>
      </c>
      <c r="H478" s="43" t="str">
        <f>_xlfn.IFNA(VLOOKUP(B478,Sales!A$10:B$2028, 2,FALSE),"")</f>
        <v/>
      </c>
    </row>
    <row r="479" spans="1:8" ht="15.95" customHeight="1" x14ac:dyDescent="0.25">
      <c r="A479" s="53" t="s">
        <v>833</v>
      </c>
      <c r="B479" s="22">
        <v>2008</v>
      </c>
      <c r="C479" s="53" t="s">
        <v>844</v>
      </c>
      <c r="D479" s="54">
        <v>25</v>
      </c>
      <c r="E479" s="54">
        <v>20</v>
      </c>
      <c r="F479" s="54">
        <v>15</v>
      </c>
      <c r="G479" s="22"/>
      <c r="H479" s="43" t="str">
        <f>_xlfn.IFNA(VLOOKUP(B479,Sales!A$10:B$2028, 2,FALSE),"")</f>
        <v/>
      </c>
    </row>
    <row r="480" spans="1:8" ht="15.95" customHeight="1" x14ac:dyDescent="0.25">
      <c r="A480" s="53" t="s">
        <v>833</v>
      </c>
      <c r="B480" s="22">
        <v>2009</v>
      </c>
      <c r="C480" s="53" t="s">
        <v>845</v>
      </c>
      <c r="D480" s="54">
        <v>20</v>
      </c>
      <c r="E480" s="54">
        <v>15</v>
      </c>
      <c r="F480" s="54">
        <v>10</v>
      </c>
      <c r="G480" s="22"/>
      <c r="H480" s="43" t="str">
        <f>_xlfn.IFNA(VLOOKUP(B480,Sales!A$10:B$2028, 2,FALSE),"")</f>
        <v/>
      </c>
    </row>
    <row r="481" spans="1:8" ht="15.95" customHeight="1" x14ac:dyDescent="0.25">
      <c r="A481" s="53" t="s">
        <v>833</v>
      </c>
      <c r="B481" s="22">
        <v>2010</v>
      </c>
      <c r="C481" s="53" t="s">
        <v>846</v>
      </c>
      <c r="D481" s="54">
        <v>20</v>
      </c>
      <c r="E481" s="54">
        <v>15</v>
      </c>
      <c r="F481" s="54">
        <v>10</v>
      </c>
      <c r="G481" s="53" t="s">
        <v>847</v>
      </c>
      <c r="H481" s="43" t="str">
        <f>_xlfn.IFNA(VLOOKUP(B481,Sales!A$10:B$2028, 2,FALSE),"")</f>
        <v/>
      </c>
    </row>
    <row r="482" spans="1:8" ht="15.95" customHeight="1" x14ac:dyDescent="0.25">
      <c r="A482" s="53" t="s">
        <v>833</v>
      </c>
      <c r="B482" s="22">
        <v>2011</v>
      </c>
      <c r="C482" s="53" t="s">
        <v>848</v>
      </c>
      <c r="D482" s="54">
        <v>30</v>
      </c>
      <c r="E482" s="54">
        <v>25</v>
      </c>
      <c r="F482" s="54">
        <v>20</v>
      </c>
      <c r="G482" s="53" t="s">
        <v>847</v>
      </c>
      <c r="H482" s="43" t="str">
        <f>_xlfn.IFNA(VLOOKUP(B482,Sales!A$10:B$2028, 2,FALSE),"")</f>
        <v/>
      </c>
    </row>
    <row r="483" spans="1:8" ht="15.95" customHeight="1" x14ac:dyDescent="0.25">
      <c r="A483" s="53" t="s">
        <v>833</v>
      </c>
      <c r="B483" s="22">
        <v>2012</v>
      </c>
      <c r="C483" s="53" t="s">
        <v>849</v>
      </c>
      <c r="D483" s="54">
        <v>15</v>
      </c>
      <c r="E483" s="54">
        <v>10</v>
      </c>
      <c r="F483" s="54">
        <v>5</v>
      </c>
      <c r="G483" s="53" t="s">
        <v>850</v>
      </c>
      <c r="H483" s="43" t="str">
        <f>_xlfn.IFNA(VLOOKUP(B483,Sales!A$10:B$2028, 2,FALSE),"")</f>
        <v/>
      </c>
    </row>
    <row r="484" spans="1:8" ht="15.95" customHeight="1" x14ac:dyDescent="0.25">
      <c r="A484" s="53" t="s">
        <v>833</v>
      </c>
      <c r="B484" s="22">
        <v>2013</v>
      </c>
      <c r="C484" s="53" t="s">
        <v>851</v>
      </c>
      <c r="D484" s="54">
        <v>10</v>
      </c>
      <c r="E484" s="54">
        <v>8</v>
      </c>
      <c r="F484" s="54">
        <v>5</v>
      </c>
      <c r="G484" s="53" t="s">
        <v>852</v>
      </c>
      <c r="H484" s="43" t="str">
        <f>_xlfn.IFNA(VLOOKUP(B484,Sales!A$10:B$2028, 2,FALSE),"")</f>
        <v/>
      </c>
    </row>
    <row r="485" spans="1:8" ht="15.95" customHeight="1" x14ac:dyDescent="0.25">
      <c r="A485" s="53" t="s">
        <v>833</v>
      </c>
      <c r="B485" s="22">
        <v>2014</v>
      </c>
      <c r="C485" s="53" t="s">
        <v>853</v>
      </c>
      <c r="D485" s="54">
        <v>25</v>
      </c>
      <c r="E485" s="54">
        <v>20</v>
      </c>
      <c r="F485" s="54">
        <v>15</v>
      </c>
      <c r="G485" s="53" t="s">
        <v>854</v>
      </c>
      <c r="H485" s="43" t="str">
        <f>_xlfn.IFNA(VLOOKUP(B485,Sales!A$10:B$2028, 2,FALSE),"")</f>
        <v/>
      </c>
    </row>
    <row r="486" spans="1:8" ht="15.95" customHeight="1" x14ac:dyDescent="0.25">
      <c r="A486" s="53" t="s">
        <v>833</v>
      </c>
      <c r="B486" s="22">
        <v>2015</v>
      </c>
      <c r="C486" s="53" t="s">
        <v>855</v>
      </c>
      <c r="D486" s="54">
        <v>20</v>
      </c>
      <c r="E486" s="54">
        <v>15</v>
      </c>
      <c r="F486" s="54">
        <v>10</v>
      </c>
      <c r="G486" s="53" t="s">
        <v>854</v>
      </c>
      <c r="H486" s="43" t="str">
        <f>_xlfn.IFNA(VLOOKUP(B486,Sales!A$10:B$2028, 2,FALSE),"")</f>
        <v/>
      </c>
    </row>
    <row r="487" spans="1:8" ht="15.95" customHeight="1" x14ac:dyDescent="0.25">
      <c r="A487" s="53" t="s">
        <v>833</v>
      </c>
      <c r="B487" s="22">
        <v>2016</v>
      </c>
      <c r="C487" s="53" t="s">
        <v>856</v>
      </c>
      <c r="D487" s="54">
        <v>50</v>
      </c>
      <c r="E487" s="54">
        <v>40</v>
      </c>
      <c r="F487" s="54">
        <v>30</v>
      </c>
      <c r="G487" s="22"/>
      <c r="H487" s="43" t="str">
        <f>_xlfn.IFNA(VLOOKUP(B487,Sales!A$10:B$2028, 2,FALSE),"")</f>
        <v/>
      </c>
    </row>
    <row r="488" spans="1:8" ht="15.95" customHeight="1" x14ac:dyDescent="0.25">
      <c r="A488" s="53" t="s">
        <v>833</v>
      </c>
      <c r="B488" s="22">
        <v>2017</v>
      </c>
      <c r="C488" s="53" t="s">
        <v>857</v>
      </c>
      <c r="D488" s="54">
        <v>25</v>
      </c>
      <c r="E488" s="54">
        <v>20</v>
      </c>
      <c r="F488" s="54">
        <v>10</v>
      </c>
      <c r="G488" s="22"/>
      <c r="H488" s="43" t="str">
        <f>_xlfn.IFNA(VLOOKUP(B488,Sales!A$10:B$2028, 2,FALSE),"")</f>
        <v/>
      </c>
    </row>
    <row r="489" spans="1:8" ht="15.95" customHeight="1" x14ac:dyDescent="0.25">
      <c r="A489" s="53" t="s">
        <v>833</v>
      </c>
      <c r="B489" s="22">
        <v>2018</v>
      </c>
      <c r="C489" s="53" t="s">
        <v>858</v>
      </c>
      <c r="D489" s="54">
        <v>30</v>
      </c>
      <c r="E489" s="54">
        <v>25</v>
      </c>
      <c r="F489" s="54">
        <v>20</v>
      </c>
      <c r="G489" s="22"/>
      <c r="H489" s="43" t="str">
        <f>_xlfn.IFNA(VLOOKUP(B489,Sales!A$10:B$2028, 2,FALSE),"")</f>
        <v/>
      </c>
    </row>
    <row r="490" spans="1:8" ht="15.95" customHeight="1" x14ac:dyDescent="0.25">
      <c r="A490" s="53" t="s">
        <v>833</v>
      </c>
      <c r="B490" s="22">
        <v>2019</v>
      </c>
      <c r="C490" s="53" t="s">
        <v>859</v>
      </c>
      <c r="D490" s="54">
        <v>40</v>
      </c>
      <c r="E490" s="54">
        <v>30</v>
      </c>
      <c r="F490" s="54">
        <v>20</v>
      </c>
      <c r="G490" s="22"/>
      <c r="H490" s="43" t="str">
        <f>_xlfn.IFNA(VLOOKUP(B490,Sales!A$10:B$2028, 2,FALSE),"")</f>
        <v/>
      </c>
    </row>
    <row r="491" spans="1:8" ht="15.95" customHeight="1" x14ac:dyDescent="0.25">
      <c r="A491" s="53" t="s">
        <v>833</v>
      </c>
      <c r="B491" s="22">
        <v>2020</v>
      </c>
      <c r="C491" s="53" t="s">
        <v>860</v>
      </c>
      <c r="D491" s="54">
        <v>30</v>
      </c>
      <c r="E491" s="54">
        <v>25</v>
      </c>
      <c r="F491" s="54">
        <v>20</v>
      </c>
      <c r="G491" s="22"/>
      <c r="H491" s="43" t="str">
        <f>_xlfn.IFNA(VLOOKUP(B491,Sales!A$10:B$2028, 2,FALSE),"")</f>
        <v/>
      </c>
    </row>
    <row r="492" spans="1:8" ht="15.95" customHeight="1" x14ac:dyDescent="0.25">
      <c r="A492" s="24" t="s">
        <v>861</v>
      </c>
      <c r="B492" s="52">
        <v>2101</v>
      </c>
      <c r="C492" s="28" t="s">
        <v>862</v>
      </c>
      <c r="D492" s="49">
        <v>10</v>
      </c>
      <c r="E492" s="49">
        <v>8</v>
      </c>
      <c r="F492" s="49">
        <v>5</v>
      </c>
      <c r="G492" s="24" t="s">
        <v>863</v>
      </c>
      <c r="H492" s="43" t="str">
        <f>_xlfn.IFNA(VLOOKUP(B492,Sales!A$10:B$2028, 2,FALSE),"")</f>
        <v/>
      </c>
    </row>
    <row r="493" spans="1:8" ht="15.95" customHeight="1" x14ac:dyDescent="0.25">
      <c r="A493" s="24" t="s">
        <v>861</v>
      </c>
      <c r="B493" s="52">
        <v>2102</v>
      </c>
      <c r="C493" s="28" t="s">
        <v>864</v>
      </c>
      <c r="D493" s="49">
        <v>15</v>
      </c>
      <c r="E493" s="49">
        <v>10</v>
      </c>
      <c r="F493" s="49">
        <v>5</v>
      </c>
      <c r="G493" s="24"/>
      <c r="H493" s="43" t="str">
        <f>_xlfn.IFNA(VLOOKUP(B493,Sales!A$10:B$2028, 2,FALSE),"")</f>
        <v/>
      </c>
    </row>
    <row r="494" spans="1:8" ht="15.95" customHeight="1" x14ac:dyDescent="0.25">
      <c r="A494" s="24" t="s">
        <v>861</v>
      </c>
      <c r="B494" s="52">
        <v>2103</v>
      </c>
      <c r="C494" s="28" t="s">
        <v>865</v>
      </c>
      <c r="D494" s="49">
        <v>50</v>
      </c>
      <c r="E494" s="49">
        <v>40</v>
      </c>
      <c r="F494" s="49">
        <v>25</v>
      </c>
      <c r="G494" s="24" t="s">
        <v>866</v>
      </c>
      <c r="H494" s="43" t="str">
        <f>_xlfn.IFNA(VLOOKUP(B494,Sales!A$10:B$2028, 2,FALSE),"")</f>
        <v/>
      </c>
    </row>
    <row r="495" spans="1:8" ht="15.95" customHeight="1" x14ac:dyDescent="0.25">
      <c r="A495" s="24" t="s">
        <v>861</v>
      </c>
      <c r="B495" s="52">
        <v>2104</v>
      </c>
      <c r="C495" s="28" t="s">
        <v>867</v>
      </c>
      <c r="D495" s="49">
        <v>20</v>
      </c>
      <c r="E495" s="49">
        <v>18</v>
      </c>
      <c r="F495" s="49">
        <v>15</v>
      </c>
      <c r="G495" s="24" t="s">
        <v>868</v>
      </c>
      <c r="H495" s="43" t="str">
        <f>_xlfn.IFNA(VLOOKUP(B495,Sales!A$10:B$2028, 2,FALSE),"")</f>
        <v/>
      </c>
    </row>
    <row r="496" spans="1:8" ht="15.95" customHeight="1" x14ac:dyDescent="0.25">
      <c r="A496" s="24" t="s">
        <v>861</v>
      </c>
      <c r="B496" s="52">
        <v>2105</v>
      </c>
      <c r="C496" s="28" t="s">
        <v>869</v>
      </c>
      <c r="D496" s="49">
        <v>15</v>
      </c>
      <c r="E496" s="49">
        <v>10</v>
      </c>
      <c r="F496" s="49">
        <v>5</v>
      </c>
      <c r="G496" s="24" t="s">
        <v>870</v>
      </c>
      <c r="H496" s="43" t="str">
        <f>_xlfn.IFNA(VLOOKUP(B496,Sales!A$10:B$2028, 2,FALSE),"")</f>
        <v/>
      </c>
    </row>
    <row r="497" spans="1:8" ht="15.95" customHeight="1" x14ac:dyDescent="0.25">
      <c r="A497" s="24" t="s">
        <v>871</v>
      </c>
      <c r="B497" s="52">
        <v>2201</v>
      </c>
      <c r="C497" s="24" t="s">
        <v>872</v>
      </c>
      <c r="D497" s="49">
        <v>30</v>
      </c>
      <c r="E497" s="49">
        <v>15</v>
      </c>
      <c r="F497" s="49">
        <v>10</v>
      </c>
      <c r="G497" s="24"/>
      <c r="H497" s="43" t="str">
        <f>_xlfn.IFNA(VLOOKUP(B497,Sales!A$10:B$2028, 2,FALSE),"")</f>
        <v/>
      </c>
    </row>
    <row r="498" spans="1:8" ht="15.95" customHeight="1" x14ac:dyDescent="0.25">
      <c r="A498" s="24" t="s">
        <v>871</v>
      </c>
      <c r="B498" s="52">
        <v>2202</v>
      </c>
      <c r="C498" s="24" t="s">
        <v>873</v>
      </c>
      <c r="D498" s="49">
        <v>30</v>
      </c>
      <c r="E498" s="49">
        <v>15</v>
      </c>
      <c r="F498" s="49">
        <v>10</v>
      </c>
      <c r="G498" s="24"/>
      <c r="H498" s="43" t="str">
        <f>_xlfn.IFNA(VLOOKUP(B498,Sales!A$10:B$2028, 2,FALSE),"")</f>
        <v/>
      </c>
    </row>
    <row r="499" spans="1:8" ht="15.95" customHeight="1" x14ac:dyDescent="0.25">
      <c r="A499" s="24" t="s">
        <v>871</v>
      </c>
      <c r="B499" s="52">
        <v>2203</v>
      </c>
      <c r="C499" s="24" t="s">
        <v>874</v>
      </c>
      <c r="D499" s="49">
        <v>40</v>
      </c>
      <c r="E499" s="49">
        <v>20</v>
      </c>
      <c r="F499" s="49">
        <v>10</v>
      </c>
      <c r="G499" s="24"/>
      <c r="H499" s="43" t="str">
        <f>_xlfn.IFNA(VLOOKUP(B499,Sales!A$10:B$2028, 2,FALSE),"")</f>
        <v/>
      </c>
    </row>
    <row r="500" spans="1:8" ht="15.95" customHeight="1" x14ac:dyDescent="0.25">
      <c r="A500" s="24" t="s">
        <v>871</v>
      </c>
      <c r="B500" s="52">
        <v>2204</v>
      </c>
      <c r="C500" s="24" t="s">
        <v>875</v>
      </c>
      <c r="D500" s="49">
        <v>30</v>
      </c>
      <c r="E500" s="49">
        <v>15</v>
      </c>
      <c r="F500" s="49">
        <v>10</v>
      </c>
      <c r="G500" s="24"/>
      <c r="H500" s="43" t="str">
        <f>_xlfn.IFNA(VLOOKUP(B500,Sales!A$10:B$2028, 2,FALSE),"")</f>
        <v/>
      </c>
    </row>
    <row r="501" spans="1:8" ht="15.95" customHeight="1" x14ac:dyDescent="0.25">
      <c r="A501" s="24" t="s">
        <v>871</v>
      </c>
      <c r="B501" s="52">
        <v>2205</v>
      </c>
      <c r="C501" s="24" t="s">
        <v>876</v>
      </c>
      <c r="D501" s="49">
        <v>30</v>
      </c>
      <c r="E501" s="49">
        <v>15</v>
      </c>
      <c r="F501" s="49">
        <v>10</v>
      </c>
      <c r="G501" s="24"/>
      <c r="H501" s="43" t="str">
        <f>_xlfn.IFNA(VLOOKUP(B501,Sales!A$10:B$2028, 2,FALSE),"")</f>
        <v/>
      </c>
    </row>
    <row r="502" spans="1:8" ht="15.95" customHeight="1" x14ac:dyDescent="0.25">
      <c r="A502" s="24" t="s">
        <v>871</v>
      </c>
      <c r="B502" s="52">
        <v>2206</v>
      </c>
      <c r="C502" s="24" t="s">
        <v>877</v>
      </c>
      <c r="D502" s="49">
        <v>15</v>
      </c>
      <c r="E502" s="49">
        <v>12</v>
      </c>
      <c r="F502" s="49">
        <v>10</v>
      </c>
      <c r="G502" s="24"/>
      <c r="H502" s="43" t="str">
        <f>_xlfn.IFNA(VLOOKUP(B502,Sales!A$10:B$2028, 2,FALSE),"")</f>
        <v/>
      </c>
    </row>
    <row r="503" spans="1:8" ht="15.95" customHeight="1" x14ac:dyDescent="0.25">
      <c r="A503" s="24" t="s">
        <v>871</v>
      </c>
      <c r="B503" s="52">
        <v>2207</v>
      </c>
      <c r="C503" s="24" t="s">
        <v>878</v>
      </c>
      <c r="D503" s="49">
        <v>20</v>
      </c>
      <c r="E503" s="49">
        <v>10</v>
      </c>
      <c r="F503" s="49">
        <v>5</v>
      </c>
      <c r="G503" s="24"/>
      <c r="H503" s="43" t="str">
        <f>_xlfn.IFNA(VLOOKUP(B503,Sales!A$10:B$2028, 2,FALSE),"")</f>
        <v/>
      </c>
    </row>
    <row r="504" spans="1:8" ht="15.95" customHeight="1" x14ac:dyDescent="0.25">
      <c r="A504" s="24" t="s">
        <v>871</v>
      </c>
      <c r="B504" s="52">
        <v>2208</v>
      </c>
      <c r="C504" s="24" t="s">
        <v>879</v>
      </c>
      <c r="D504" s="49">
        <v>15</v>
      </c>
      <c r="E504" s="49">
        <v>12</v>
      </c>
      <c r="F504" s="49">
        <v>10</v>
      </c>
      <c r="G504" s="24" t="s">
        <v>880</v>
      </c>
      <c r="H504" s="43" t="str">
        <f>_xlfn.IFNA(VLOOKUP(B504,Sales!A$10:B$2028, 2,FALSE),"")</f>
        <v/>
      </c>
    </row>
    <row r="505" spans="1:8" ht="15.95" customHeight="1" x14ac:dyDescent="0.25">
      <c r="A505" s="24" t="s">
        <v>871</v>
      </c>
      <c r="B505" s="52">
        <v>2209</v>
      </c>
      <c r="C505" s="24" t="s">
        <v>881</v>
      </c>
      <c r="D505" s="49">
        <v>30</v>
      </c>
      <c r="E505" s="49">
        <v>15</v>
      </c>
      <c r="F505" s="49">
        <v>10</v>
      </c>
      <c r="G505" s="24"/>
      <c r="H505" s="43" t="str">
        <f>_xlfn.IFNA(VLOOKUP(B505,Sales!A$10:B$2028, 2,FALSE),"")</f>
        <v/>
      </c>
    </row>
    <row r="506" spans="1:8" ht="15.95" customHeight="1" x14ac:dyDescent="0.25">
      <c r="A506" s="24" t="s">
        <v>871</v>
      </c>
      <c r="B506" s="52">
        <v>2210</v>
      </c>
      <c r="C506" s="24" t="s">
        <v>882</v>
      </c>
      <c r="D506" s="49">
        <v>20</v>
      </c>
      <c r="E506" s="49">
        <v>15</v>
      </c>
      <c r="F506" s="49">
        <v>10</v>
      </c>
      <c r="G506" s="24"/>
      <c r="H506" s="43" t="str">
        <f>_xlfn.IFNA(VLOOKUP(B506,Sales!A$10:B$2028, 2,FALSE),"")</f>
        <v/>
      </c>
    </row>
    <row r="507" spans="1:8" ht="15.95" customHeight="1" x14ac:dyDescent="0.25">
      <c r="A507" s="24" t="s">
        <v>871</v>
      </c>
      <c r="B507" s="52">
        <v>2211</v>
      </c>
      <c r="C507" s="24" t="s">
        <v>883</v>
      </c>
      <c r="D507" s="49">
        <v>30</v>
      </c>
      <c r="E507" s="49">
        <v>20</v>
      </c>
      <c r="F507" s="49">
        <v>10</v>
      </c>
      <c r="G507" s="60">
        <v>20</v>
      </c>
      <c r="H507" s="43" t="str">
        <f>_xlfn.IFNA(VLOOKUP(B507,Sales!A$10:B$2028, 2,FALSE),"")</f>
        <v/>
      </c>
    </row>
    <row r="508" spans="1:8" ht="15.95" customHeight="1" x14ac:dyDescent="0.25">
      <c r="A508" s="24" t="s">
        <v>871</v>
      </c>
      <c r="B508" s="52">
        <v>2212</v>
      </c>
      <c r="C508" s="24" t="s">
        <v>884</v>
      </c>
      <c r="D508" s="49">
        <v>20</v>
      </c>
      <c r="E508" s="49">
        <v>10</v>
      </c>
      <c r="F508" s="49">
        <v>5</v>
      </c>
      <c r="G508" s="24" t="s">
        <v>885</v>
      </c>
      <c r="H508" s="43" t="str">
        <f>_xlfn.IFNA(VLOOKUP(B508,Sales!A$10:B$2028, 2,FALSE),"")</f>
        <v/>
      </c>
    </row>
    <row r="509" spans="1:8" ht="15.95" customHeight="1" x14ac:dyDescent="0.25">
      <c r="A509" s="24" t="s">
        <v>871</v>
      </c>
      <c r="B509" s="52">
        <v>2213</v>
      </c>
      <c r="C509" s="24" t="s">
        <v>886</v>
      </c>
      <c r="D509" s="49">
        <v>12</v>
      </c>
      <c r="E509" s="49">
        <v>7</v>
      </c>
      <c r="F509" s="49">
        <v>5</v>
      </c>
      <c r="G509" s="24" t="s">
        <v>46</v>
      </c>
      <c r="H509" s="43" t="str">
        <f>_xlfn.IFNA(VLOOKUP(B509,Sales!A$10:B$2028, 2,FALSE),"")</f>
        <v/>
      </c>
    </row>
    <row r="510" spans="1:8" ht="15.95" customHeight="1" x14ac:dyDescent="0.25">
      <c r="A510" s="24" t="s">
        <v>871</v>
      </c>
      <c r="B510" s="52">
        <v>2214</v>
      </c>
      <c r="C510" s="24" t="s">
        <v>887</v>
      </c>
      <c r="D510" s="49">
        <v>30</v>
      </c>
      <c r="E510" s="49">
        <v>15</v>
      </c>
      <c r="F510" s="49">
        <v>10</v>
      </c>
      <c r="G510" s="24"/>
      <c r="H510" s="43" t="str">
        <f>_xlfn.IFNA(VLOOKUP(B510,Sales!A$10:B$2028, 2,FALSE),"")</f>
        <v/>
      </c>
    </row>
    <row r="511" spans="1:8" ht="15.95" customHeight="1" x14ac:dyDescent="0.25">
      <c r="A511" s="24" t="s">
        <v>871</v>
      </c>
      <c r="B511" s="52">
        <v>2215</v>
      </c>
      <c r="C511" s="24" t="s">
        <v>888</v>
      </c>
      <c r="D511" s="49">
        <v>20</v>
      </c>
      <c r="E511" s="49">
        <v>10</v>
      </c>
      <c r="F511" s="49">
        <v>5</v>
      </c>
      <c r="G511" s="24"/>
      <c r="H511" s="43" t="str">
        <f>_xlfn.IFNA(VLOOKUP(B511,Sales!A$10:B$2028, 2,FALSE),"")</f>
        <v/>
      </c>
    </row>
    <row r="512" spans="1:8" ht="15.95" customHeight="1" x14ac:dyDescent="0.25">
      <c r="A512" s="24" t="s">
        <v>871</v>
      </c>
      <c r="B512" s="52">
        <v>2216</v>
      </c>
      <c r="C512" s="24" t="s">
        <v>889</v>
      </c>
      <c r="D512" s="49">
        <v>7</v>
      </c>
      <c r="E512" s="49">
        <v>5</v>
      </c>
      <c r="F512" s="49">
        <v>2</v>
      </c>
      <c r="G512" s="24"/>
      <c r="H512" s="43" t="str">
        <f>_xlfn.IFNA(VLOOKUP(B512,Sales!A$10:B$2028, 2,FALSE),"")</f>
        <v/>
      </c>
    </row>
    <row r="513" spans="1:8" ht="15.95" customHeight="1" x14ac:dyDescent="0.25">
      <c r="A513" s="24" t="s">
        <v>890</v>
      </c>
      <c r="B513" s="52">
        <v>2301</v>
      </c>
      <c r="C513" s="24" t="s">
        <v>906</v>
      </c>
      <c r="D513" s="49">
        <v>20</v>
      </c>
      <c r="E513" s="49">
        <v>15</v>
      </c>
      <c r="F513" s="49">
        <v>12</v>
      </c>
      <c r="G513" s="24" t="s">
        <v>891</v>
      </c>
      <c r="H513" s="43" t="str">
        <f>_xlfn.IFNA(VLOOKUP(B513,Sales!A$10:B$2028, 2,FALSE),"")</f>
        <v/>
      </c>
    </row>
    <row r="514" spans="1:8" ht="15.95" customHeight="1" x14ac:dyDescent="0.25">
      <c r="A514" s="24" t="s">
        <v>890</v>
      </c>
      <c r="B514" s="52">
        <v>2302</v>
      </c>
      <c r="C514" s="24" t="s">
        <v>892</v>
      </c>
      <c r="D514" s="49">
        <v>18</v>
      </c>
      <c r="E514" s="49">
        <v>14</v>
      </c>
      <c r="F514" s="49">
        <v>8</v>
      </c>
      <c r="G514" s="24" t="s">
        <v>891</v>
      </c>
      <c r="H514" s="43" t="str">
        <f>_xlfn.IFNA(VLOOKUP(B514,Sales!A$10:B$2028, 2,FALSE),"")</f>
        <v/>
      </c>
    </row>
    <row r="515" spans="1:8" ht="15.95" customHeight="1" x14ac:dyDescent="0.25">
      <c r="A515" s="24" t="s">
        <v>890</v>
      </c>
      <c r="B515" s="52">
        <v>2303</v>
      </c>
      <c r="C515" s="24" t="s">
        <v>893</v>
      </c>
      <c r="D515" s="49">
        <v>35</v>
      </c>
      <c r="E515" s="49">
        <v>30</v>
      </c>
      <c r="F515" s="49">
        <v>20</v>
      </c>
      <c r="G515" s="24" t="s">
        <v>894</v>
      </c>
      <c r="H515" s="43" t="str">
        <f>_xlfn.IFNA(VLOOKUP(B515,Sales!A$10:B$2028, 2,FALSE),"")</f>
        <v/>
      </c>
    </row>
    <row r="516" spans="1:8" ht="15.95" customHeight="1" x14ac:dyDescent="0.25">
      <c r="A516" s="24" t="s">
        <v>890</v>
      </c>
      <c r="B516" s="52">
        <v>2304</v>
      </c>
      <c r="C516" s="24" t="s">
        <v>895</v>
      </c>
      <c r="D516" s="49">
        <v>20</v>
      </c>
      <c r="E516" s="49">
        <v>15</v>
      </c>
      <c r="F516" s="49">
        <v>10</v>
      </c>
      <c r="G516" s="24" t="s">
        <v>896</v>
      </c>
      <c r="H516" s="43" t="str">
        <f>_xlfn.IFNA(VLOOKUP(B516,Sales!A$10:B$2028, 2,FALSE),"")</f>
        <v/>
      </c>
    </row>
    <row r="517" spans="1:8" ht="15.95" customHeight="1" x14ac:dyDescent="0.25">
      <c r="A517" s="24" t="s">
        <v>890</v>
      </c>
      <c r="B517" s="52">
        <v>2305</v>
      </c>
      <c r="C517" s="24" t="s">
        <v>897</v>
      </c>
      <c r="D517" s="49">
        <v>25</v>
      </c>
      <c r="E517" s="49">
        <v>20</v>
      </c>
      <c r="F517" s="49">
        <v>15</v>
      </c>
      <c r="G517" s="24" t="s">
        <v>898</v>
      </c>
      <c r="H517" s="43" t="str">
        <f>_xlfn.IFNA(VLOOKUP(B517,Sales!A$10:B$2028, 2,FALSE),"")</f>
        <v/>
      </c>
    </row>
    <row r="518" spans="1:8" ht="15.95" customHeight="1" x14ac:dyDescent="0.25">
      <c r="A518" s="24" t="s">
        <v>890</v>
      </c>
      <c r="B518" s="52">
        <v>2306</v>
      </c>
      <c r="C518" s="24" t="s">
        <v>899</v>
      </c>
      <c r="D518" s="49">
        <v>15</v>
      </c>
      <c r="E518" s="49">
        <v>10</v>
      </c>
      <c r="F518" s="49">
        <v>8</v>
      </c>
      <c r="G518" s="24" t="s">
        <v>898</v>
      </c>
      <c r="H518" s="43" t="str">
        <f>_xlfn.IFNA(VLOOKUP(B518,Sales!A$10:B$2028, 2,FALSE),"")</f>
        <v/>
      </c>
    </row>
    <row r="519" spans="1:8" ht="15.95" customHeight="1" x14ac:dyDescent="0.25">
      <c r="A519" s="24" t="s">
        <v>890</v>
      </c>
      <c r="B519" s="52">
        <v>2307</v>
      </c>
      <c r="C519" s="24" t="s">
        <v>900</v>
      </c>
      <c r="D519" s="49">
        <v>35</v>
      </c>
      <c r="E519" s="49">
        <v>30</v>
      </c>
      <c r="F519" s="49">
        <v>20</v>
      </c>
      <c r="G519" s="24" t="s">
        <v>901</v>
      </c>
      <c r="H519" s="43" t="str">
        <f>_xlfn.IFNA(VLOOKUP(B519,Sales!A$10:B$2028, 2,FALSE),"")</f>
        <v/>
      </c>
    </row>
    <row r="520" spans="1:8" ht="15.95" customHeight="1" x14ac:dyDescent="0.25">
      <c r="A520" s="24" t="s">
        <v>890</v>
      </c>
      <c r="B520" s="52">
        <v>2308</v>
      </c>
      <c r="C520" s="24" t="s">
        <v>902</v>
      </c>
      <c r="D520" s="49">
        <v>25</v>
      </c>
      <c r="E520" s="49">
        <v>20</v>
      </c>
      <c r="F520" s="49">
        <v>15</v>
      </c>
      <c r="G520" s="24" t="s">
        <v>901</v>
      </c>
      <c r="H520" s="43" t="str">
        <f>_xlfn.IFNA(VLOOKUP(B520,Sales!A$10:B$2028, 2,FALSE),"")</f>
        <v/>
      </c>
    </row>
    <row r="521" spans="1:8" ht="15.95" customHeight="1" x14ac:dyDescent="0.25">
      <c r="A521" s="24" t="s">
        <v>890</v>
      </c>
      <c r="B521" s="52">
        <v>2309</v>
      </c>
      <c r="C521" s="24" t="s">
        <v>903</v>
      </c>
      <c r="D521" s="49">
        <v>25</v>
      </c>
      <c r="E521" s="49">
        <v>20</v>
      </c>
      <c r="F521" s="49">
        <v>15</v>
      </c>
      <c r="G521" s="24" t="s">
        <v>901</v>
      </c>
      <c r="H521" s="43" t="str">
        <f>_xlfn.IFNA(VLOOKUP(B521,Sales!A$10:B$2028, 2,FALSE),"")</f>
        <v/>
      </c>
    </row>
    <row r="522" spans="1:8" ht="15.95" customHeight="1" x14ac:dyDescent="0.25">
      <c r="A522" s="24" t="s">
        <v>890</v>
      </c>
      <c r="B522" s="52">
        <v>2310</v>
      </c>
      <c r="C522" s="24" t="s">
        <v>904</v>
      </c>
      <c r="D522" s="49">
        <v>40</v>
      </c>
      <c r="E522" s="49">
        <v>30</v>
      </c>
      <c r="F522" s="49">
        <v>20</v>
      </c>
      <c r="G522" s="24" t="s">
        <v>905</v>
      </c>
      <c r="H522" s="43" t="str">
        <f>_xlfn.IFNA(VLOOKUP(B522,Sales!A$10:B$2028, 2,FALSE),"")</f>
        <v/>
      </c>
    </row>
    <row r="523" spans="1:8" ht="15.95" customHeight="1" x14ac:dyDescent="0.25">
      <c r="A523" s="24" t="s">
        <v>919</v>
      </c>
      <c r="B523" s="52">
        <v>2401</v>
      </c>
      <c r="C523" s="28" t="s">
        <v>920</v>
      </c>
      <c r="D523" s="49">
        <v>15</v>
      </c>
      <c r="E523" s="49">
        <v>10</v>
      </c>
      <c r="F523" s="49">
        <v>7.5</v>
      </c>
      <c r="G523" s="61" t="s">
        <v>921</v>
      </c>
      <c r="H523" s="43" t="str">
        <f>_xlfn.IFNA(VLOOKUP(B523,Sales!A$10:B$2028, 2,FALSE),"")</f>
        <v/>
      </c>
    </row>
    <row r="524" spans="1:8" ht="15.95" customHeight="1" x14ac:dyDescent="0.25">
      <c r="A524" s="24" t="s">
        <v>919</v>
      </c>
      <c r="B524" s="52">
        <v>2402</v>
      </c>
      <c r="C524" s="28" t="s">
        <v>922</v>
      </c>
      <c r="D524" s="49">
        <v>50</v>
      </c>
      <c r="E524" s="49">
        <v>40</v>
      </c>
      <c r="F524" s="49">
        <v>30</v>
      </c>
      <c r="G524" s="61" t="s">
        <v>921</v>
      </c>
      <c r="H524" s="43" t="str">
        <f>_xlfn.IFNA(VLOOKUP(B524,Sales!A$10:B$2028, 2,FALSE),"")</f>
        <v/>
      </c>
    </row>
    <row r="525" spans="1:8" ht="15.95" customHeight="1" x14ac:dyDescent="0.25">
      <c r="A525" s="24" t="s">
        <v>919</v>
      </c>
      <c r="B525" s="52">
        <v>2403</v>
      </c>
      <c r="C525" s="28" t="s">
        <v>923</v>
      </c>
      <c r="D525" s="49">
        <v>10</v>
      </c>
      <c r="E525" s="49">
        <v>7</v>
      </c>
      <c r="F525" s="49">
        <v>5</v>
      </c>
      <c r="G525" s="61" t="s">
        <v>921</v>
      </c>
      <c r="H525" s="43" t="str">
        <f>_xlfn.IFNA(VLOOKUP(B525,Sales!A$10:B$2028, 2,FALSE),"")</f>
        <v/>
      </c>
    </row>
    <row r="526" spans="1:8" ht="15.95" customHeight="1" x14ac:dyDescent="0.25">
      <c r="A526" s="24" t="s">
        <v>919</v>
      </c>
      <c r="B526" s="52">
        <v>2404</v>
      </c>
      <c r="C526" s="28" t="s">
        <v>525</v>
      </c>
      <c r="D526" s="49">
        <v>9</v>
      </c>
      <c r="E526" s="49">
        <v>7</v>
      </c>
      <c r="F526" s="49">
        <v>5</v>
      </c>
      <c r="G526" s="61" t="s">
        <v>921</v>
      </c>
      <c r="H526" s="43" t="str">
        <f>_xlfn.IFNA(VLOOKUP(B526,Sales!A$10:B$2028, 2,FALSE),"")</f>
        <v/>
      </c>
    </row>
    <row r="527" spans="1:8" ht="15.95" customHeight="1" x14ac:dyDescent="0.25">
      <c r="A527" s="24" t="s">
        <v>919</v>
      </c>
      <c r="B527" s="52">
        <v>2405</v>
      </c>
      <c r="C527" s="28" t="s">
        <v>924</v>
      </c>
      <c r="D527" s="49">
        <v>30</v>
      </c>
      <c r="E527" s="49">
        <v>25</v>
      </c>
      <c r="F527" s="49">
        <v>15</v>
      </c>
      <c r="G527" s="61" t="s">
        <v>921</v>
      </c>
      <c r="H527" s="43" t="str">
        <f>_xlfn.IFNA(VLOOKUP(B527,Sales!A$10:B$2028, 2,FALSE),"")</f>
        <v/>
      </c>
    </row>
    <row r="528" spans="1:8" ht="15.95" customHeight="1" x14ac:dyDescent="0.25">
      <c r="A528" s="24" t="s">
        <v>919</v>
      </c>
      <c r="B528" s="52">
        <v>2406</v>
      </c>
      <c r="C528" s="28" t="s">
        <v>925</v>
      </c>
      <c r="D528" s="49">
        <v>5</v>
      </c>
      <c r="E528" s="49">
        <v>5</v>
      </c>
      <c r="F528" s="49">
        <v>5</v>
      </c>
      <c r="G528" s="61" t="s">
        <v>926</v>
      </c>
      <c r="H528" s="43" t="str">
        <f>_xlfn.IFNA(VLOOKUP(B528,Sales!A$10:B$2028, 2,FALSE),"")</f>
        <v/>
      </c>
    </row>
    <row r="529" spans="1:8" ht="15.95" customHeight="1" x14ac:dyDescent="0.25">
      <c r="A529" s="24" t="s">
        <v>919</v>
      </c>
      <c r="B529" s="52">
        <v>2407</v>
      </c>
      <c r="C529" s="24" t="s">
        <v>927</v>
      </c>
      <c r="D529" s="49">
        <v>30</v>
      </c>
      <c r="E529" s="49">
        <v>25</v>
      </c>
      <c r="F529" s="49">
        <v>15</v>
      </c>
      <c r="G529" s="61" t="s">
        <v>928</v>
      </c>
      <c r="H529" s="43" t="str">
        <f>_xlfn.IFNA(VLOOKUP(B529,Sales!A$10:B$2028, 2,FALSE),"")</f>
        <v/>
      </c>
    </row>
    <row r="530" spans="1:8" ht="15.95" customHeight="1" x14ac:dyDescent="0.25">
      <c r="A530" s="24" t="s">
        <v>919</v>
      </c>
      <c r="B530" s="52">
        <v>2408</v>
      </c>
      <c r="C530" s="28" t="s">
        <v>407</v>
      </c>
      <c r="D530" s="49">
        <v>25</v>
      </c>
      <c r="E530" s="49">
        <v>20</v>
      </c>
      <c r="F530" s="49">
        <v>15</v>
      </c>
      <c r="G530" s="61" t="s">
        <v>921</v>
      </c>
      <c r="H530" s="43" t="str">
        <f>_xlfn.IFNA(VLOOKUP(B530,Sales!A$10:B$2028, 2,FALSE),"")</f>
        <v/>
      </c>
    </row>
    <row r="531" spans="1:8" ht="15.95" customHeight="1" x14ac:dyDescent="0.25">
      <c r="A531" s="24" t="s">
        <v>919</v>
      </c>
      <c r="B531" s="52">
        <v>2409</v>
      </c>
      <c r="C531" s="28" t="s">
        <v>929</v>
      </c>
      <c r="D531" s="49">
        <v>30</v>
      </c>
      <c r="E531" s="49">
        <v>25</v>
      </c>
      <c r="F531" s="49">
        <v>15</v>
      </c>
      <c r="G531" s="61" t="s">
        <v>921</v>
      </c>
      <c r="H531" s="43" t="str">
        <f>_xlfn.IFNA(VLOOKUP(B531,Sales!A$10:B$2028, 2,FALSE),"")</f>
        <v/>
      </c>
    </row>
    <row r="532" spans="1:8" ht="15.95" customHeight="1" x14ac:dyDescent="0.25">
      <c r="A532" s="24" t="s">
        <v>919</v>
      </c>
      <c r="B532" s="52">
        <v>2410</v>
      </c>
      <c r="C532" s="28" t="s">
        <v>930</v>
      </c>
      <c r="D532" s="49">
        <v>200</v>
      </c>
      <c r="E532" s="49">
        <v>175</v>
      </c>
      <c r="F532" s="49">
        <v>150</v>
      </c>
      <c r="G532" s="61" t="s">
        <v>931</v>
      </c>
      <c r="H532" s="43" t="str">
        <f>_xlfn.IFNA(VLOOKUP(B532,Sales!A$10:B$2028, 2,FALSE),"")</f>
        <v/>
      </c>
    </row>
    <row r="533" spans="1:8" ht="15.95" customHeight="1" x14ac:dyDescent="0.25">
      <c r="A533" s="24" t="s">
        <v>919</v>
      </c>
      <c r="B533" s="52">
        <v>2411</v>
      </c>
      <c r="C533" s="28" t="s">
        <v>932</v>
      </c>
      <c r="D533" s="49">
        <v>50</v>
      </c>
      <c r="E533" s="49">
        <v>40</v>
      </c>
      <c r="F533" s="49">
        <v>30</v>
      </c>
      <c r="G533" s="61" t="s">
        <v>933</v>
      </c>
      <c r="H533" s="43" t="str">
        <f>_xlfn.IFNA(VLOOKUP(B533,Sales!A$10:B$2028, 2,FALSE),"")</f>
        <v/>
      </c>
    </row>
    <row r="534" spans="1:8" ht="15.95" customHeight="1" x14ac:dyDescent="0.25">
      <c r="A534" s="24" t="s">
        <v>919</v>
      </c>
      <c r="B534" s="52">
        <v>2412</v>
      </c>
      <c r="C534" s="28" t="s">
        <v>934</v>
      </c>
      <c r="D534" s="49">
        <v>20</v>
      </c>
      <c r="E534" s="49">
        <v>15</v>
      </c>
      <c r="F534" s="49">
        <v>10</v>
      </c>
      <c r="G534" s="61" t="s">
        <v>933</v>
      </c>
      <c r="H534" s="43" t="str">
        <f>_xlfn.IFNA(VLOOKUP(B534,Sales!A$10:B$2028, 2,FALSE),"")</f>
        <v/>
      </c>
    </row>
    <row r="535" spans="1:8" ht="15.95" customHeight="1" x14ac:dyDescent="0.25">
      <c r="A535" s="24" t="s">
        <v>919</v>
      </c>
      <c r="B535" s="52">
        <v>2413</v>
      </c>
      <c r="C535" s="28" t="s">
        <v>935</v>
      </c>
      <c r="D535" s="49">
        <v>20</v>
      </c>
      <c r="E535" s="49">
        <v>15</v>
      </c>
      <c r="F535" s="49">
        <v>10</v>
      </c>
      <c r="G535" s="61" t="s">
        <v>936</v>
      </c>
      <c r="H535" s="43" t="str">
        <f>_xlfn.IFNA(VLOOKUP(B535,Sales!A$10:B$2028, 2,FALSE),"")</f>
        <v/>
      </c>
    </row>
    <row r="536" spans="1:8" ht="15.95" customHeight="1" x14ac:dyDescent="0.25">
      <c r="A536" s="24" t="s">
        <v>919</v>
      </c>
      <c r="B536" s="52">
        <v>2414</v>
      </c>
      <c r="C536" s="28" t="s">
        <v>937</v>
      </c>
      <c r="D536" s="49">
        <v>12</v>
      </c>
      <c r="E536" s="49">
        <v>10</v>
      </c>
      <c r="F536" s="49">
        <v>8</v>
      </c>
      <c r="G536" s="61" t="s">
        <v>921</v>
      </c>
      <c r="H536" s="43" t="str">
        <f>_xlfn.IFNA(VLOOKUP(B536,Sales!A$10:B$2028, 2,FALSE),"")</f>
        <v/>
      </c>
    </row>
    <row r="537" spans="1:8" ht="15.95" customHeight="1" x14ac:dyDescent="0.25">
      <c r="A537" s="24" t="s">
        <v>919</v>
      </c>
      <c r="B537" s="52">
        <v>2415</v>
      </c>
      <c r="C537" s="28" t="s">
        <v>938</v>
      </c>
      <c r="D537" s="49">
        <v>15</v>
      </c>
      <c r="E537" s="49">
        <v>12</v>
      </c>
      <c r="F537" s="49">
        <v>10</v>
      </c>
      <c r="G537" s="61" t="s">
        <v>921</v>
      </c>
      <c r="H537" s="43" t="str">
        <f>_xlfn.IFNA(VLOOKUP(B537,Sales!A$10:B$2028, 2,FALSE),"")</f>
        <v/>
      </c>
    </row>
    <row r="538" spans="1:8" ht="15.95" customHeight="1" x14ac:dyDescent="0.25">
      <c r="A538" s="24" t="s">
        <v>919</v>
      </c>
      <c r="B538" s="52">
        <v>2416</v>
      </c>
      <c r="C538" s="28" t="s">
        <v>939</v>
      </c>
      <c r="D538" s="49">
        <v>25</v>
      </c>
      <c r="E538" s="49">
        <v>20</v>
      </c>
      <c r="F538" s="49">
        <v>15</v>
      </c>
      <c r="G538" s="61" t="s">
        <v>921</v>
      </c>
      <c r="H538" s="43" t="str">
        <f>_xlfn.IFNA(VLOOKUP(B538,Sales!A$10:B$2028, 2,FALSE),"")</f>
        <v/>
      </c>
    </row>
    <row r="539" spans="1:8" ht="15.95" customHeight="1" x14ac:dyDescent="0.25">
      <c r="A539" s="24" t="s">
        <v>919</v>
      </c>
      <c r="B539" s="52">
        <v>2417</v>
      </c>
      <c r="C539" s="24" t="s">
        <v>940</v>
      </c>
      <c r="D539" s="49">
        <v>20</v>
      </c>
      <c r="E539" s="49">
        <v>15</v>
      </c>
      <c r="F539" s="49">
        <v>10</v>
      </c>
      <c r="G539" s="24"/>
      <c r="H539" s="43" t="str">
        <f>_xlfn.IFNA(VLOOKUP(B539,Sales!A$10:B$2028, 2,FALSE),"")</f>
        <v/>
      </c>
    </row>
    <row r="540" spans="1:8" ht="15.95" customHeight="1" x14ac:dyDescent="0.25">
      <c r="A540" s="24" t="s">
        <v>919</v>
      </c>
      <c r="B540" s="52">
        <v>2418</v>
      </c>
      <c r="C540" s="28" t="s">
        <v>941</v>
      </c>
      <c r="D540" s="49">
        <v>30</v>
      </c>
      <c r="E540" s="49">
        <v>25</v>
      </c>
      <c r="F540" s="49">
        <v>20</v>
      </c>
      <c r="G540" s="61" t="s">
        <v>921</v>
      </c>
      <c r="H540" s="43" t="str">
        <f>_xlfn.IFNA(VLOOKUP(B540,Sales!A$10:B$2028, 2,FALSE),"")</f>
        <v/>
      </c>
    </row>
    <row r="541" spans="1:8" ht="15.95" customHeight="1" x14ac:dyDescent="0.25">
      <c r="A541" s="24" t="s">
        <v>919</v>
      </c>
      <c r="B541" s="52">
        <v>2419</v>
      </c>
      <c r="C541" s="24" t="s">
        <v>942</v>
      </c>
      <c r="D541" s="49">
        <v>15</v>
      </c>
      <c r="E541" s="49">
        <v>10</v>
      </c>
      <c r="F541" s="49">
        <v>5</v>
      </c>
      <c r="G541" s="61" t="s">
        <v>921</v>
      </c>
      <c r="H541" s="43" t="str">
        <f>_xlfn.IFNA(VLOOKUP(B541,Sales!A$10:B$2028, 2,FALSE),"")</f>
        <v/>
      </c>
    </row>
    <row r="542" spans="1:8" ht="15.95" customHeight="1" x14ac:dyDescent="0.25">
      <c r="A542" s="62" t="s">
        <v>943</v>
      </c>
      <c r="B542" s="62">
        <v>2501</v>
      </c>
      <c r="C542" s="84" t="s">
        <v>944</v>
      </c>
      <c r="D542" s="63">
        <v>30</v>
      </c>
      <c r="E542" s="63">
        <v>25</v>
      </c>
      <c r="F542" s="63">
        <v>20</v>
      </c>
      <c r="G542" s="64" t="s">
        <v>1551</v>
      </c>
      <c r="H542" s="43" t="str">
        <f>_xlfn.IFNA(VLOOKUP(B542,Sales!A$10:B$2028, 2,FALSE),"")</f>
        <v/>
      </c>
    </row>
    <row r="543" spans="1:8" ht="15.95" customHeight="1" x14ac:dyDescent="0.25">
      <c r="A543" s="62" t="s">
        <v>943</v>
      </c>
      <c r="B543" s="62">
        <v>2502</v>
      </c>
      <c r="C543" s="88" t="s">
        <v>945</v>
      </c>
      <c r="D543" s="63">
        <v>30</v>
      </c>
      <c r="E543" s="63">
        <v>25</v>
      </c>
      <c r="F543" s="63">
        <v>20</v>
      </c>
      <c r="G543" s="62" t="s">
        <v>1552</v>
      </c>
      <c r="H543" s="43" t="str">
        <f>_xlfn.IFNA(VLOOKUP(B543,Sales!A$10:B$2028, 2,FALSE),"")</f>
        <v/>
      </c>
    </row>
    <row r="544" spans="1:8" ht="15.95" customHeight="1" x14ac:dyDescent="0.25">
      <c r="A544" s="62" t="s">
        <v>943</v>
      </c>
      <c r="B544" s="62">
        <v>2503</v>
      </c>
      <c r="C544" s="84" t="s">
        <v>946</v>
      </c>
      <c r="D544" s="63">
        <v>30</v>
      </c>
      <c r="E544" s="63">
        <v>25</v>
      </c>
      <c r="F544" s="63">
        <v>20</v>
      </c>
      <c r="G544" s="62" t="s">
        <v>947</v>
      </c>
      <c r="H544" s="43" t="str">
        <f>_xlfn.IFNA(VLOOKUP(B544,Sales!A$10:B$2028, 2,FALSE),"")</f>
        <v/>
      </c>
    </row>
    <row r="545" spans="1:8" ht="15.95" customHeight="1" x14ac:dyDescent="0.25">
      <c r="A545" s="62" t="s">
        <v>943</v>
      </c>
      <c r="B545" s="62">
        <v>2504</v>
      </c>
      <c r="C545" s="84" t="s">
        <v>948</v>
      </c>
      <c r="D545" s="63">
        <v>50</v>
      </c>
      <c r="E545" s="63">
        <v>45</v>
      </c>
      <c r="F545" s="63">
        <v>40</v>
      </c>
      <c r="G545" s="62" t="s">
        <v>949</v>
      </c>
      <c r="H545" s="43" t="str">
        <f>_xlfn.IFNA(VLOOKUP(B545,Sales!A$10:B$2028, 2,FALSE),"")</f>
        <v/>
      </c>
    </row>
    <row r="546" spans="1:8" ht="15.95" customHeight="1" x14ac:dyDescent="0.25">
      <c r="A546" s="62" t="s">
        <v>943</v>
      </c>
      <c r="B546" s="62">
        <v>2505</v>
      </c>
      <c r="C546" s="84" t="s">
        <v>950</v>
      </c>
      <c r="D546" s="63">
        <v>40</v>
      </c>
      <c r="E546" s="63">
        <v>35</v>
      </c>
      <c r="F546" s="63">
        <v>30</v>
      </c>
      <c r="G546" s="62" t="s">
        <v>951</v>
      </c>
      <c r="H546" s="43" t="str">
        <f>_xlfn.IFNA(VLOOKUP(B546,Sales!A$10:B$2028, 2,FALSE),"")</f>
        <v/>
      </c>
    </row>
    <row r="547" spans="1:8" ht="15.95" customHeight="1" x14ac:dyDescent="0.25">
      <c r="A547" s="62" t="s">
        <v>943</v>
      </c>
      <c r="B547" s="62">
        <v>2506</v>
      </c>
      <c r="C547" s="84" t="s">
        <v>952</v>
      </c>
      <c r="D547" s="63">
        <v>15</v>
      </c>
      <c r="E547" s="63">
        <v>12</v>
      </c>
      <c r="F547" s="63">
        <v>10</v>
      </c>
      <c r="G547" s="65" t="s">
        <v>953</v>
      </c>
      <c r="H547" s="43" t="str">
        <f>_xlfn.IFNA(VLOOKUP(B547,Sales!A$10:B$2028, 2,FALSE),"")</f>
        <v/>
      </c>
    </row>
    <row r="548" spans="1:8" ht="15.95" customHeight="1" x14ac:dyDescent="0.25">
      <c r="A548" s="62" t="s">
        <v>943</v>
      </c>
      <c r="B548" s="62">
        <v>2507</v>
      </c>
      <c r="C548" s="84" t="s">
        <v>954</v>
      </c>
      <c r="D548" s="63">
        <v>15</v>
      </c>
      <c r="E548" s="63">
        <v>12</v>
      </c>
      <c r="F548" s="63">
        <v>10</v>
      </c>
      <c r="G548" s="65" t="s">
        <v>955</v>
      </c>
      <c r="H548" s="43" t="str">
        <f>_xlfn.IFNA(VLOOKUP(B548,Sales!A$10:B$2028, 2,FALSE),"")</f>
        <v/>
      </c>
    </row>
    <row r="549" spans="1:8" ht="15.95" customHeight="1" x14ac:dyDescent="0.25">
      <c r="A549" s="66" t="s">
        <v>943</v>
      </c>
      <c r="B549" s="62">
        <v>2508</v>
      </c>
      <c r="C549" s="89" t="s">
        <v>956</v>
      </c>
      <c r="D549" s="63">
        <v>50</v>
      </c>
      <c r="E549" s="63">
        <v>45</v>
      </c>
      <c r="F549" s="63">
        <v>40</v>
      </c>
      <c r="G549" s="62" t="s">
        <v>1553</v>
      </c>
      <c r="H549" s="43" t="str">
        <f>_xlfn.IFNA(VLOOKUP(B549,Sales!A$10:B$2028, 2,FALSE),"")</f>
        <v/>
      </c>
    </row>
    <row r="550" spans="1:8" ht="15.95" customHeight="1" x14ac:dyDescent="0.25">
      <c r="A550" s="62" t="s">
        <v>943</v>
      </c>
      <c r="B550" s="62">
        <v>2509</v>
      </c>
      <c r="C550" s="84" t="s">
        <v>957</v>
      </c>
      <c r="D550" s="54">
        <v>60</v>
      </c>
      <c r="E550" s="54">
        <v>55</v>
      </c>
      <c r="F550" s="54">
        <v>50</v>
      </c>
      <c r="G550" s="54" t="s">
        <v>958</v>
      </c>
      <c r="H550" s="43" t="str">
        <f>_xlfn.IFNA(VLOOKUP(B550,Sales!A$10:B$2028, 2,FALSE),"")</f>
        <v/>
      </c>
    </row>
    <row r="551" spans="1:8" ht="15.95" customHeight="1" x14ac:dyDescent="0.25">
      <c r="A551" s="24" t="s">
        <v>959</v>
      </c>
      <c r="B551" s="62">
        <v>2601</v>
      </c>
      <c r="C551" s="26" t="s">
        <v>960</v>
      </c>
      <c r="D551" s="49">
        <v>70</v>
      </c>
      <c r="E551" s="49">
        <v>60</v>
      </c>
      <c r="F551" s="49">
        <v>50</v>
      </c>
      <c r="G551" s="26" t="s">
        <v>961</v>
      </c>
      <c r="H551" s="43" t="str">
        <f>_xlfn.IFNA(VLOOKUP(B551,Sales!A$10:B$2028, 2,FALSE),"")</f>
        <v/>
      </c>
    </row>
    <row r="552" spans="1:8" ht="15.95" customHeight="1" x14ac:dyDescent="0.25">
      <c r="A552" s="24" t="s">
        <v>959</v>
      </c>
      <c r="B552" s="62">
        <v>2602</v>
      </c>
      <c r="C552" s="26" t="s">
        <v>962</v>
      </c>
      <c r="D552" s="49">
        <v>15</v>
      </c>
      <c r="E552" s="49">
        <v>12</v>
      </c>
      <c r="F552" s="49">
        <v>5</v>
      </c>
      <c r="G552" s="26" t="s">
        <v>963</v>
      </c>
      <c r="H552" s="43" t="str">
        <f>_xlfn.IFNA(VLOOKUP(B552,Sales!A$10:B$2028, 2,FALSE),"")</f>
        <v/>
      </c>
    </row>
    <row r="553" spans="1:8" ht="15.95" customHeight="1" x14ac:dyDescent="0.25">
      <c r="A553" s="24" t="s">
        <v>959</v>
      </c>
      <c r="B553" s="62">
        <v>2603</v>
      </c>
      <c r="C553" s="26" t="s">
        <v>964</v>
      </c>
      <c r="D553" s="49">
        <v>5</v>
      </c>
      <c r="E553" s="49">
        <v>3</v>
      </c>
      <c r="F553" s="49">
        <v>1</v>
      </c>
      <c r="G553" s="26" t="s">
        <v>965</v>
      </c>
      <c r="H553" s="43" t="str">
        <f>_xlfn.IFNA(VLOOKUP(B553,Sales!A$10:B$2028, 2,FALSE),"")</f>
        <v/>
      </c>
    </row>
    <row r="554" spans="1:8" ht="15.95" customHeight="1" x14ac:dyDescent="0.25">
      <c r="A554" s="24" t="s">
        <v>959</v>
      </c>
      <c r="B554" s="62">
        <v>2604</v>
      </c>
      <c r="C554" s="26" t="s">
        <v>590</v>
      </c>
      <c r="D554" s="49">
        <v>10</v>
      </c>
      <c r="E554" s="49">
        <v>5</v>
      </c>
      <c r="F554" s="49">
        <v>2</v>
      </c>
      <c r="G554" s="26" t="s">
        <v>963</v>
      </c>
      <c r="H554" s="43" t="str">
        <f>_xlfn.IFNA(VLOOKUP(B554,Sales!A$10:B$2028, 2,FALSE),"")</f>
        <v/>
      </c>
    </row>
    <row r="555" spans="1:8" ht="15.95" customHeight="1" x14ac:dyDescent="0.25">
      <c r="A555" s="24" t="s">
        <v>959</v>
      </c>
      <c r="B555" s="62">
        <v>2605</v>
      </c>
      <c r="C555" s="26" t="s">
        <v>966</v>
      </c>
      <c r="D555" s="49">
        <v>10</v>
      </c>
      <c r="E555" s="49">
        <v>5</v>
      </c>
      <c r="F555" s="49">
        <v>2</v>
      </c>
      <c r="G555" s="26" t="s">
        <v>967</v>
      </c>
      <c r="H555" s="43" t="str">
        <f>_xlfn.IFNA(VLOOKUP(B555,Sales!A$10:B$2028, 2,FALSE),"")</f>
        <v/>
      </c>
    </row>
    <row r="556" spans="1:8" ht="15.95" customHeight="1" x14ac:dyDescent="0.25">
      <c r="A556" s="24" t="s">
        <v>959</v>
      </c>
      <c r="B556" s="62">
        <v>2606</v>
      </c>
      <c r="C556" s="26" t="s">
        <v>968</v>
      </c>
      <c r="D556" s="49">
        <v>10</v>
      </c>
      <c r="E556" s="49">
        <v>5</v>
      </c>
      <c r="F556" s="49">
        <v>2</v>
      </c>
      <c r="G556" s="26" t="s">
        <v>130</v>
      </c>
      <c r="H556" s="43" t="str">
        <f>_xlfn.IFNA(VLOOKUP(B556,Sales!A$10:B$2028, 2,FALSE),"")</f>
        <v/>
      </c>
    </row>
    <row r="557" spans="1:8" ht="15.95" customHeight="1" x14ac:dyDescent="0.25">
      <c r="A557" s="24" t="s">
        <v>959</v>
      </c>
      <c r="B557" s="62">
        <v>2607</v>
      </c>
      <c r="C557" s="26" t="s">
        <v>969</v>
      </c>
      <c r="D557" s="49">
        <v>15</v>
      </c>
      <c r="E557" s="49">
        <v>9</v>
      </c>
      <c r="F557" s="49">
        <v>4</v>
      </c>
      <c r="G557" s="26" t="s">
        <v>130</v>
      </c>
      <c r="H557" s="43" t="str">
        <f>_xlfn.IFNA(VLOOKUP(B557,Sales!A$10:B$2028, 2,FALSE),"")</f>
        <v/>
      </c>
    </row>
    <row r="558" spans="1:8" ht="15.95" customHeight="1" x14ac:dyDescent="0.25">
      <c r="A558" s="24" t="s">
        <v>959</v>
      </c>
      <c r="B558" s="62">
        <v>2608</v>
      </c>
      <c r="C558" s="26" t="s">
        <v>970</v>
      </c>
      <c r="D558" s="49">
        <v>50</v>
      </c>
      <c r="E558" s="49">
        <v>40</v>
      </c>
      <c r="F558" s="49">
        <v>35</v>
      </c>
      <c r="G558" s="26" t="s">
        <v>971</v>
      </c>
      <c r="H558" s="43" t="str">
        <f>_xlfn.IFNA(VLOOKUP(B558,Sales!A$10:B$2028, 2,FALSE),"")</f>
        <v/>
      </c>
    </row>
    <row r="559" spans="1:8" ht="15.95" customHeight="1" x14ac:dyDescent="0.25">
      <c r="A559" s="24" t="s">
        <v>959</v>
      </c>
      <c r="B559" s="62">
        <v>2609</v>
      </c>
      <c r="C559" s="26" t="s">
        <v>972</v>
      </c>
      <c r="D559" s="49">
        <v>30</v>
      </c>
      <c r="E559" s="49">
        <v>25</v>
      </c>
      <c r="F559" s="49">
        <v>18</v>
      </c>
      <c r="G559" s="26" t="s">
        <v>130</v>
      </c>
      <c r="H559" s="43" t="str">
        <f>_xlfn.IFNA(VLOOKUP(B559,Sales!A$10:B$2028, 2,FALSE),"")</f>
        <v/>
      </c>
    </row>
    <row r="560" spans="1:8" ht="15.95" customHeight="1" x14ac:dyDescent="0.25">
      <c r="A560" s="24" t="s">
        <v>959</v>
      </c>
      <c r="B560" s="62">
        <v>2610</v>
      </c>
      <c r="C560" s="26" t="s">
        <v>973</v>
      </c>
      <c r="D560" s="49">
        <v>200</v>
      </c>
      <c r="E560" s="49">
        <v>175</v>
      </c>
      <c r="F560" s="49">
        <v>160</v>
      </c>
      <c r="G560" s="26" t="s">
        <v>974</v>
      </c>
      <c r="H560" s="43" t="str">
        <f>_xlfn.IFNA(VLOOKUP(B560,Sales!A$10:B$2028, 2,FALSE),"")</f>
        <v/>
      </c>
    </row>
    <row r="561" spans="1:8" ht="15.95" customHeight="1" x14ac:dyDescent="0.25">
      <c r="A561" s="24" t="s">
        <v>959</v>
      </c>
      <c r="B561" s="62">
        <v>2611</v>
      </c>
      <c r="C561" s="26" t="s">
        <v>975</v>
      </c>
      <c r="D561" s="49">
        <v>5</v>
      </c>
      <c r="E561" s="49">
        <v>3</v>
      </c>
      <c r="F561" s="49">
        <v>2</v>
      </c>
      <c r="G561" s="26" t="s">
        <v>130</v>
      </c>
      <c r="H561" s="43" t="str">
        <f>_xlfn.IFNA(VLOOKUP(B561,Sales!A$10:B$2028, 2,FALSE),"")</f>
        <v/>
      </c>
    </row>
    <row r="562" spans="1:8" ht="15.95" customHeight="1" x14ac:dyDescent="0.25">
      <c r="A562" s="24" t="s">
        <v>959</v>
      </c>
      <c r="B562" s="62">
        <v>2612</v>
      </c>
      <c r="C562" s="26" t="s">
        <v>976</v>
      </c>
      <c r="D562" s="49">
        <v>10</v>
      </c>
      <c r="E562" s="49">
        <v>5</v>
      </c>
      <c r="F562" s="49">
        <v>3</v>
      </c>
      <c r="G562" s="26" t="s">
        <v>130</v>
      </c>
      <c r="H562" s="43" t="str">
        <f>_xlfn.IFNA(VLOOKUP(B562,Sales!A$10:B$2028, 2,FALSE),"")</f>
        <v/>
      </c>
    </row>
    <row r="563" spans="1:8" ht="15.95" customHeight="1" x14ac:dyDescent="0.25">
      <c r="A563" s="24" t="s">
        <v>959</v>
      </c>
      <c r="B563" s="62">
        <v>2613</v>
      </c>
      <c r="C563" s="26" t="s">
        <v>977</v>
      </c>
      <c r="D563" s="49">
        <v>10</v>
      </c>
      <c r="E563" s="49">
        <v>5</v>
      </c>
      <c r="F563" s="49">
        <v>3</v>
      </c>
      <c r="G563" s="26" t="s">
        <v>130</v>
      </c>
      <c r="H563" s="43" t="str">
        <f>_xlfn.IFNA(VLOOKUP(B563,Sales!A$10:B$2028, 2,FALSE),"")</f>
        <v/>
      </c>
    </row>
    <row r="564" spans="1:8" ht="15.95" customHeight="1" x14ac:dyDescent="0.25">
      <c r="A564" s="24" t="s">
        <v>959</v>
      </c>
      <c r="B564" s="62">
        <v>2614</v>
      </c>
      <c r="C564" s="26" t="s">
        <v>978</v>
      </c>
      <c r="D564" s="49">
        <v>5</v>
      </c>
      <c r="E564" s="49">
        <v>3</v>
      </c>
      <c r="F564" s="49">
        <v>1</v>
      </c>
      <c r="G564" s="26" t="s">
        <v>130</v>
      </c>
      <c r="H564" s="43" t="str">
        <f>_xlfn.IFNA(VLOOKUP(B564,Sales!A$10:B$2028, 2,FALSE),"")</f>
        <v/>
      </c>
    </row>
    <row r="565" spans="1:8" ht="15.95" customHeight="1" x14ac:dyDescent="0.25">
      <c r="A565" s="24" t="s">
        <v>959</v>
      </c>
      <c r="B565" s="62">
        <v>2615</v>
      </c>
      <c r="C565" s="26" t="s">
        <v>979</v>
      </c>
      <c r="D565" s="49">
        <v>70</v>
      </c>
      <c r="E565" s="49">
        <v>60</v>
      </c>
      <c r="F565" s="49">
        <v>50</v>
      </c>
      <c r="G565" s="26" t="s">
        <v>130</v>
      </c>
      <c r="H565" s="43" t="str">
        <f>_xlfn.IFNA(VLOOKUP(B565,Sales!A$10:B$2028, 2,FALSE),"")</f>
        <v/>
      </c>
    </row>
    <row r="566" spans="1:8" ht="15.95" customHeight="1" x14ac:dyDescent="0.25">
      <c r="A566" s="24" t="s">
        <v>959</v>
      </c>
      <c r="B566" s="62">
        <v>2616</v>
      </c>
      <c r="C566" s="26" t="s">
        <v>721</v>
      </c>
      <c r="D566" s="49">
        <v>25</v>
      </c>
      <c r="E566" s="49">
        <v>20</v>
      </c>
      <c r="F566" s="49">
        <v>18</v>
      </c>
      <c r="G566" s="26" t="s">
        <v>130</v>
      </c>
      <c r="H566" s="43" t="str">
        <f>_xlfn.IFNA(VLOOKUP(B566,Sales!A$10:B$2028, 2,FALSE),"")</f>
        <v/>
      </c>
    </row>
    <row r="567" spans="1:8" ht="15.95" customHeight="1" x14ac:dyDescent="0.25">
      <c r="A567" s="22" t="s">
        <v>980</v>
      </c>
      <c r="B567" s="62">
        <v>2701</v>
      </c>
      <c r="C567" s="67" t="s">
        <v>981</v>
      </c>
      <c r="D567" s="68">
        <v>120</v>
      </c>
      <c r="E567" s="68">
        <v>100</v>
      </c>
      <c r="F567" s="68">
        <v>90</v>
      </c>
      <c r="G567" s="69" t="s">
        <v>982</v>
      </c>
      <c r="H567" s="43" t="str">
        <f>_xlfn.IFNA(VLOOKUP(B567,Sales!A$10:B$2028, 2,FALSE),"")</f>
        <v/>
      </c>
    </row>
    <row r="568" spans="1:8" ht="15.95" customHeight="1" x14ac:dyDescent="0.25">
      <c r="A568" s="22" t="s">
        <v>980</v>
      </c>
      <c r="B568" s="62">
        <v>2702</v>
      </c>
      <c r="C568" s="67" t="s">
        <v>983</v>
      </c>
      <c r="D568" s="68">
        <v>60</v>
      </c>
      <c r="E568" s="68">
        <v>50</v>
      </c>
      <c r="F568" s="68">
        <v>40</v>
      </c>
      <c r="G568" s="69" t="s">
        <v>984</v>
      </c>
      <c r="H568" s="43" t="str">
        <f>_xlfn.IFNA(VLOOKUP(B568,Sales!A$10:B$2028, 2,FALSE),"")</f>
        <v/>
      </c>
    </row>
    <row r="569" spans="1:8" ht="15.95" customHeight="1" x14ac:dyDescent="0.25">
      <c r="A569" s="22" t="s">
        <v>980</v>
      </c>
      <c r="B569" s="62">
        <v>2703</v>
      </c>
      <c r="C569" s="67" t="s">
        <v>985</v>
      </c>
      <c r="D569" s="68">
        <v>30</v>
      </c>
      <c r="E569" s="68">
        <v>25</v>
      </c>
      <c r="F569" s="68">
        <v>20</v>
      </c>
      <c r="G569" s="69" t="s">
        <v>986</v>
      </c>
      <c r="H569" s="43" t="str">
        <f>_xlfn.IFNA(VLOOKUP(B569,Sales!A$10:B$2028, 2,FALSE),"")</f>
        <v/>
      </c>
    </row>
    <row r="570" spans="1:8" ht="15.95" customHeight="1" x14ac:dyDescent="0.25">
      <c r="A570" s="22" t="s">
        <v>980</v>
      </c>
      <c r="B570" s="62">
        <v>2704</v>
      </c>
      <c r="C570" s="67" t="s">
        <v>987</v>
      </c>
      <c r="D570" s="68">
        <v>20</v>
      </c>
      <c r="E570" s="68">
        <v>15</v>
      </c>
      <c r="F570" s="68">
        <v>12</v>
      </c>
      <c r="G570" s="69" t="s">
        <v>988</v>
      </c>
      <c r="H570" s="43" t="str">
        <f>_xlfn.IFNA(VLOOKUP(B570,Sales!A$10:B$2028, 2,FALSE),"")</f>
        <v/>
      </c>
    </row>
    <row r="571" spans="1:8" ht="15.95" customHeight="1" x14ac:dyDescent="0.25">
      <c r="A571" s="22" t="s">
        <v>980</v>
      </c>
      <c r="B571" s="62">
        <v>2705</v>
      </c>
      <c r="C571" s="69" t="s">
        <v>989</v>
      </c>
      <c r="D571" s="68">
        <v>35</v>
      </c>
      <c r="E571" s="68">
        <v>25</v>
      </c>
      <c r="F571" s="68">
        <v>20</v>
      </c>
      <c r="G571" s="69" t="s">
        <v>990</v>
      </c>
      <c r="H571" s="43" t="str">
        <f>_xlfn.IFNA(VLOOKUP(B571,Sales!A$10:B$2028, 2,FALSE),"")</f>
        <v/>
      </c>
    </row>
    <row r="572" spans="1:8" ht="15.95" customHeight="1" x14ac:dyDescent="0.25">
      <c r="A572" s="22" t="s">
        <v>980</v>
      </c>
      <c r="B572" s="62">
        <v>2706</v>
      </c>
      <c r="C572" s="67" t="s">
        <v>991</v>
      </c>
      <c r="D572" s="70">
        <v>30</v>
      </c>
      <c r="E572" s="70">
        <v>25</v>
      </c>
      <c r="F572" s="70">
        <v>20</v>
      </c>
      <c r="G572" s="22" t="s">
        <v>992</v>
      </c>
      <c r="H572" s="43" t="str">
        <f>_xlfn.IFNA(VLOOKUP(B572,Sales!A$10:B$2028, 2,FALSE),"")</f>
        <v/>
      </c>
    </row>
    <row r="573" spans="1:8" ht="15.95" customHeight="1" x14ac:dyDescent="0.25">
      <c r="A573" s="22" t="s">
        <v>980</v>
      </c>
      <c r="B573" s="62">
        <v>2707</v>
      </c>
      <c r="C573" s="67" t="s">
        <v>993</v>
      </c>
      <c r="D573" s="70">
        <v>60</v>
      </c>
      <c r="E573" s="70">
        <v>50</v>
      </c>
      <c r="F573" s="70">
        <v>45</v>
      </c>
      <c r="G573" s="22" t="s">
        <v>994</v>
      </c>
      <c r="H573" s="43" t="str">
        <f>_xlfn.IFNA(VLOOKUP(B573,Sales!A$10:B$2028, 2,FALSE),"")</f>
        <v/>
      </c>
    </row>
    <row r="574" spans="1:8" ht="15.95" customHeight="1" x14ac:dyDescent="0.25">
      <c r="A574" s="22" t="s">
        <v>980</v>
      </c>
      <c r="B574" s="62">
        <v>2708</v>
      </c>
      <c r="C574" s="67" t="s">
        <v>995</v>
      </c>
      <c r="D574" s="70">
        <v>60</v>
      </c>
      <c r="E574" s="70">
        <v>50</v>
      </c>
      <c r="F574" s="70">
        <v>40</v>
      </c>
      <c r="G574" s="22" t="s">
        <v>996</v>
      </c>
      <c r="H574" s="43" t="str">
        <f>_xlfn.IFNA(VLOOKUP(B574,Sales!A$10:B$2028, 2,FALSE),"")</f>
        <v/>
      </c>
    </row>
    <row r="575" spans="1:8" ht="15.95" customHeight="1" x14ac:dyDescent="0.25">
      <c r="A575" s="22" t="s">
        <v>980</v>
      </c>
      <c r="B575" s="62">
        <v>2709</v>
      </c>
      <c r="C575" s="67" t="s">
        <v>997</v>
      </c>
      <c r="D575" s="70">
        <v>90</v>
      </c>
      <c r="E575" s="70">
        <v>70</v>
      </c>
      <c r="F575" s="70">
        <v>60</v>
      </c>
      <c r="G575" s="22" t="s">
        <v>998</v>
      </c>
      <c r="H575" s="43" t="str">
        <f>_xlfn.IFNA(VLOOKUP(B575,Sales!A$10:B$2028, 2,FALSE),"")</f>
        <v/>
      </c>
    </row>
    <row r="576" spans="1:8" ht="15.95" customHeight="1" x14ac:dyDescent="0.25">
      <c r="A576" s="22" t="s">
        <v>980</v>
      </c>
      <c r="B576" s="62">
        <v>2710</v>
      </c>
      <c r="C576" s="67" t="s">
        <v>999</v>
      </c>
      <c r="D576" s="70">
        <v>15</v>
      </c>
      <c r="E576" s="70">
        <v>10</v>
      </c>
      <c r="F576" s="70">
        <v>8</v>
      </c>
      <c r="G576" s="22" t="s">
        <v>1000</v>
      </c>
      <c r="H576" s="43" t="str">
        <f>_xlfn.IFNA(VLOOKUP(B576,Sales!A$10:B$2028, 2,FALSE),"")</f>
        <v/>
      </c>
    </row>
    <row r="577" spans="1:8" ht="15.95" customHeight="1" x14ac:dyDescent="0.25">
      <c r="A577" s="22" t="s">
        <v>980</v>
      </c>
      <c r="B577" s="62">
        <v>2711</v>
      </c>
      <c r="C577" s="67" t="s">
        <v>1001</v>
      </c>
      <c r="D577" s="70">
        <v>40</v>
      </c>
      <c r="E577" s="70">
        <v>35</v>
      </c>
      <c r="F577" s="70">
        <v>30</v>
      </c>
      <c r="G577" s="22" t="s">
        <v>933</v>
      </c>
      <c r="H577" s="43" t="str">
        <f>_xlfn.IFNA(VLOOKUP(B577,Sales!A$10:B$2028, 2,FALSE),"")</f>
        <v/>
      </c>
    </row>
    <row r="578" spans="1:8" ht="15.95" customHeight="1" x14ac:dyDescent="0.25">
      <c r="A578" s="22" t="s">
        <v>980</v>
      </c>
      <c r="B578" s="62">
        <v>2712</v>
      </c>
      <c r="C578" s="67" t="s">
        <v>1002</v>
      </c>
      <c r="D578" s="70">
        <v>65</v>
      </c>
      <c r="E578" s="70">
        <v>55</v>
      </c>
      <c r="F578" s="70">
        <v>50</v>
      </c>
      <c r="G578" s="22" t="s">
        <v>1003</v>
      </c>
      <c r="H578" s="43" t="str">
        <f>_xlfn.IFNA(VLOOKUP(B578,Sales!A$10:B$2028, 2,FALSE),"")</f>
        <v/>
      </c>
    </row>
    <row r="579" spans="1:8" ht="15.95" customHeight="1" x14ac:dyDescent="0.25">
      <c r="A579" s="22" t="s">
        <v>980</v>
      </c>
      <c r="B579" s="62">
        <v>2713</v>
      </c>
      <c r="C579" s="67" t="s">
        <v>1004</v>
      </c>
      <c r="D579" s="70">
        <v>40</v>
      </c>
      <c r="E579" s="70">
        <v>35</v>
      </c>
      <c r="F579" s="70">
        <v>30</v>
      </c>
      <c r="G579" s="22" t="s">
        <v>1005</v>
      </c>
      <c r="H579" s="43" t="str">
        <f>_xlfn.IFNA(VLOOKUP(B579,Sales!A$10:B$2028, 2,FALSE),"")</f>
        <v/>
      </c>
    </row>
    <row r="580" spans="1:8" ht="15.95" customHeight="1" x14ac:dyDescent="0.25">
      <c r="A580" s="22" t="s">
        <v>980</v>
      </c>
      <c r="B580" s="62">
        <v>2714</v>
      </c>
      <c r="C580" s="67" t="s">
        <v>1006</v>
      </c>
      <c r="D580" s="70">
        <v>40</v>
      </c>
      <c r="E580" s="70">
        <v>35</v>
      </c>
      <c r="F580" s="70">
        <v>30</v>
      </c>
      <c r="G580" s="22" t="s">
        <v>1007</v>
      </c>
      <c r="H580" s="43" t="str">
        <f>_xlfn.IFNA(VLOOKUP(B580,Sales!A$10:B$2028, 2,FALSE),"")</f>
        <v/>
      </c>
    </row>
    <row r="581" spans="1:8" ht="15.95" customHeight="1" x14ac:dyDescent="0.25">
      <c r="A581" s="22" t="s">
        <v>980</v>
      </c>
      <c r="B581" s="62">
        <v>2715</v>
      </c>
      <c r="C581" s="67" t="s">
        <v>1008</v>
      </c>
      <c r="D581" s="70">
        <v>25</v>
      </c>
      <c r="E581" s="70">
        <v>20</v>
      </c>
      <c r="F581" s="70">
        <v>15</v>
      </c>
      <c r="G581" s="22" t="s">
        <v>933</v>
      </c>
      <c r="H581" s="43" t="str">
        <f>_xlfn.IFNA(VLOOKUP(B581,Sales!A$10:B$2028, 2,FALSE),"")</f>
        <v/>
      </c>
    </row>
    <row r="582" spans="1:8" ht="15.95" customHeight="1" x14ac:dyDescent="0.25">
      <c r="A582" s="22" t="s">
        <v>980</v>
      </c>
      <c r="B582" s="62">
        <v>2716</v>
      </c>
      <c r="C582" s="67" t="s">
        <v>1009</v>
      </c>
      <c r="D582" s="70">
        <v>35</v>
      </c>
      <c r="E582" s="70">
        <v>30</v>
      </c>
      <c r="F582" s="70">
        <v>25</v>
      </c>
      <c r="G582" s="22" t="s">
        <v>1010</v>
      </c>
      <c r="H582" s="43" t="str">
        <f>_xlfn.IFNA(VLOOKUP(B582,Sales!A$10:B$2028, 2,FALSE),"")</f>
        <v/>
      </c>
    </row>
    <row r="583" spans="1:8" ht="15.95" customHeight="1" x14ac:dyDescent="0.25">
      <c r="A583" s="22" t="s">
        <v>980</v>
      </c>
      <c r="B583" s="62">
        <v>2717</v>
      </c>
      <c r="C583" s="67" t="s">
        <v>1011</v>
      </c>
      <c r="D583" s="70">
        <v>50</v>
      </c>
      <c r="E583" s="70">
        <v>40</v>
      </c>
      <c r="F583" s="70">
        <v>35</v>
      </c>
      <c r="G583" s="22" t="s">
        <v>1012</v>
      </c>
      <c r="H583" s="43" t="str">
        <f>_xlfn.IFNA(VLOOKUP(B583,Sales!A$10:B$2028, 2,FALSE),"")</f>
        <v/>
      </c>
    </row>
    <row r="584" spans="1:8" ht="15.95" customHeight="1" x14ac:dyDescent="0.25">
      <c r="A584" s="22" t="s">
        <v>980</v>
      </c>
      <c r="B584" s="62">
        <v>2718</v>
      </c>
      <c r="C584" s="67" t="s">
        <v>1013</v>
      </c>
      <c r="D584" s="70">
        <v>12</v>
      </c>
      <c r="E584" s="70">
        <v>10</v>
      </c>
      <c r="F584" s="70">
        <v>8</v>
      </c>
      <c r="G584" s="22" t="s">
        <v>1014</v>
      </c>
      <c r="H584" s="43" t="str">
        <f>_xlfn.IFNA(VLOOKUP(B584,Sales!A$10:B$2028, 2,FALSE),"")</f>
        <v/>
      </c>
    </row>
    <row r="585" spans="1:8" ht="15.95" customHeight="1" x14ac:dyDescent="0.25">
      <c r="A585" s="22" t="s">
        <v>980</v>
      </c>
      <c r="B585" s="62">
        <v>2719</v>
      </c>
      <c r="C585" s="67" t="s">
        <v>1015</v>
      </c>
      <c r="D585" s="70">
        <v>70</v>
      </c>
      <c r="E585" s="70">
        <v>60</v>
      </c>
      <c r="F585" s="70">
        <v>55</v>
      </c>
      <c r="G585" s="22" t="s">
        <v>1016</v>
      </c>
      <c r="H585" s="43" t="str">
        <f>_xlfn.IFNA(VLOOKUP(B585,Sales!A$10:B$2028, 2,FALSE),"")</f>
        <v/>
      </c>
    </row>
    <row r="586" spans="1:8" ht="15.95" customHeight="1" x14ac:dyDescent="0.25">
      <c r="A586" s="22" t="s">
        <v>980</v>
      </c>
      <c r="B586" s="62">
        <v>2720</v>
      </c>
      <c r="C586" s="67" t="s">
        <v>1017</v>
      </c>
      <c r="D586" s="70">
        <v>40</v>
      </c>
      <c r="E586" s="70">
        <v>35</v>
      </c>
      <c r="F586" s="70">
        <v>30</v>
      </c>
      <c r="G586" s="22" t="s">
        <v>933</v>
      </c>
      <c r="H586" s="43" t="str">
        <f>_xlfn.IFNA(VLOOKUP(B586,Sales!A$10:B$2028, 2,FALSE),"")</f>
        <v/>
      </c>
    </row>
    <row r="587" spans="1:8" ht="15.95" customHeight="1" x14ac:dyDescent="0.25">
      <c r="A587" s="22" t="s">
        <v>980</v>
      </c>
      <c r="B587" s="62">
        <v>2721</v>
      </c>
      <c r="C587" s="67" t="s">
        <v>1018</v>
      </c>
      <c r="D587" s="70">
        <v>50</v>
      </c>
      <c r="E587" s="70">
        <v>45</v>
      </c>
      <c r="F587" s="70">
        <v>40</v>
      </c>
      <c r="G587" s="22" t="s">
        <v>1019</v>
      </c>
      <c r="H587" s="43" t="str">
        <f>_xlfn.IFNA(VLOOKUP(B587,Sales!A$10:B$2028, 2,FALSE),"")</f>
        <v/>
      </c>
    </row>
    <row r="588" spans="1:8" ht="15.95" customHeight="1" x14ac:dyDescent="0.25">
      <c r="A588" s="22" t="s">
        <v>980</v>
      </c>
      <c r="B588" s="62">
        <v>2722</v>
      </c>
      <c r="C588" s="67" t="s">
        <v>1554</v>
      </c>
      <c r="D588" s="70">
        <v>15</v>
      </c>
      <c r="E588" s="70">
        <v>12</v>
      </c>
      <c r="F588" s="70">
        <v>10</v>
      </c>
      <c r="G588" s="22" t="s">
        <v>933</v>
      </c>
      <c r="H588" s="43" t="str">
        <f>_xlfn.IFNA(VLOOKUP(B588,Sales!A$10:B$2028, 2,FALSE),"")</f>
        <v/>
      </c>
    </row>
    <row r="589" spans="1:8" ht="15.95" customHeight="1" x14ac:dyDescent="0.25">
      <c r="A589" s="22" t="s">
        <v>980</v>
      </c>
      <c r="B589" s="62">
        <v>2723</v>
      </c>
      <c r="C589" s="67" t="s">
        <v>1555</v>
      </c>
      <c r="D589" s="22">
        <v>10</v>
      </c>
      <c r="E589" s="22">
        <v>8</v>
      </c>
      <c r="F589" s="22">
        <v>7</v>
      </c>
      <c r="G589" s="22" t="s">
        <v>1020</v>
      </c>
      <c r="H589" s="43" t="str">
        <f>_xlfn.IFNA(VLOOKUP(B589,Sales!A$10:B$2028, 2,FALSE),"")</f>
        <v/>
      </c>
    </row>
    <row r="590" spans="1:8" ht="15.95" customHeight="1" x14ac:dyDescent="0.25">
      <c r="A590" s="24" t="s">
        <v>1021</v>
      </c>
      <c r="B590" s="62">
        <v>2801</v>
      </c>
      <c r="C590" s="24" t="s">
        <v>1022</v>
      </c>
      <c r="D590" s="49">
        <v>30</v>
      </c>
      <c r="E590" s="49">
        <v>25</v>
      </c>
      <c r="F590" s="49">
        <v>20</v>
      </c>
      <c r="G590" s="24" t="s">
        <v>46</v>
      </c>
      <c r="H590" s="43" t="str">
        <f>_xlfn.IFNA(VLOOKUP(B590,Sales!A$10:B$2028, 2,FALSE),"")</f>
        <v/>
      </c>
    </row>
    <row r="591" spans="1:8" ht="15.95" customHeight="1" x14ac:dyDescent="0.25">
      <c r="A591" s="24" t="s">
        <v>1021</v>
      </c>
      <c r="B591" s="62">
        <v>2802</v>
      </c>
      <c r="C591" s="24" t="s">
        <v>1023</v>
      </c>
      <c r="D591" s="49">
        <v>25</v>
      </c>
      <c r="E591" s="49">
        <v>15</v>
      </c>
      <c r="F591" s="49">
        <v>10</v>
      </c>
      <c r="G591" s="24" t="s">
        <v>1024</v>
      </c>
      <c r="H591" s="43" t="str">
        <f>_xlfn.IFNA(VLOOKUP(B591,Sales!A$10:B$2028, 2,FALSE),"")</f>
        <v/>
      </c>
    </row>
    <row r="592" spans="1:8" ht="15.95" customHeight="1" x14ac:dyDescent="0.25">
      <c r="A592" s="24" t="s">
        <v>1021</v>
      </c>
      <c r="B592" s="62">
        <v>2803</v>
      </c>
      <c r="C592" s="24" t="s">
        <v>1025</v>
      </c>
      <c r="D592" s="49">
        <v>50</v>
      </c>
      <c r="E592" s="49">
        <v>40</v>
      </c>
      <c r="F592" s="49">
        <v>30</v>
      </c>
      <c r="G592" s="24" t="s">
        <v>1026</v>
      </c>
      <c r="H592" s="43" t="str">
        <f>_xlfn.IFNA(VLOOKUP(B592,Sales!A$10:B$2028, 2,FALSE),"")</f>
        <v/>
      </c>
    </row>
    <row r="593" spans="1:8" ht="15.95" customHeight="1" x14ac:dyDescent="0.25">
      <c r="A593" s="24" t="s">
        <v>1021</v>
      </c>
      <c r="B593" s="62">
        <v>2804</v>
      </c>
      <c r="C593" s="24" t="s">
        <v>1027</v>
      </c>
      <c r="D593" s="49">
        <v>10</v>
      </c>
      <c r="E593" s="49">
        <v>8</v>
      </c>
      <c r="F593" s="49">
        <v>7</v>
      </c>
      <c r="G593" s="24" t="s">
        <v>1028</v>
      </c>
      <c r="H593" s="43" t="str">
        <f>_xlfn.IFNA(VLOOKUP(B593,Sales!A$10:B$2028, 2,FALSE),"")</f>
        <v/>
      </c>
    </row>
    <row r="594" spans="1:8" ht="15.95" customHeight="1" x14ac:dyDescent="0.25">
      <c r="A594" s="24" t="s">
        <v>1021</v>
      </c>
      <c r="B594" s="62">
        <v>2805</v>
      </c>
      <c r="C594" s="24" t="s">
        <v>1029</v>
      </c>
      <c r="D594" s="49">
        <v>15</v>
      </c>
      <c r="E594" s="49">
        <v>12</v>
      </c>
      <c r="F594" s="49">
        <v>10</v>
      </c>
      <c r="G594" s="24" t="s">
        <v>1030</v>
      </c>
      <c r="H594" s="43" t="str">
        <f>_xlfn.IFNA(VLOOKUP(B594,Sales!A$10:B$2028, 2,FALSE),"")</f>
        <v/>
      </c>
    </row>
    <row r="595" spans="1:8" ht="15.95" customHeight="1" x14ac:dyDescent="0.25">
      <c r="A595" s="24" t="s">
        <v>1031</v>
      </c>
      <c r="B595" s="24">
        <v>2901</v>
      </c>
      <c r="C595" s="24" t="s">
        <v>1032</v>
      </c>
      <c r="D595" s="49">
        <v>30</v>
      </c>
      <c r="E595" s="49">
        <v>15</v>
      </c>
      <c r="F595" s="49">
        <v>10</v>
      </c>
      <c r="G595" s="24" t="s">
        <v>1033</v>
      </c>
      <c r="H595" s="43" t="str">
        <f>_xlfn.IFNA(VLOOKUP(B595,Sales!A$10:B$2028, 2,FALSE),"")</f>
        <v/>
      </c>
    </row>
    <row r="596" spans="1:8" ht="15.95" customHeight="1" x14ac:dyDescent="0.25">
      <c r="A596" s="24" t="s">
        <v>1031</v>
      </c>
      <c r="B596" s="24">
        <v>2902</v>
      </c>
      <c r="C596" s="24" t="s">
        <v>1034</v>
      </c>
      <c r="D596" s="49">
        <v>80</v>
      </c>
      <c r="E596" s="49">
        <v>40</v>
      </c>
      <c r="F596" s="49">
        <v>20</v>
      </c>
      <c r="G596" s="24" t="s">
        <v>1035</v>
      </c>
      <c r="H596" s="43" t="str">
        <f>_xlfn.IFNA(VLOOKUP(B596,Sales!A$10:B$2028, 2,FALSE),"")</f>
        <v/>
      </c>
    </row>
    <row r="597" spans="1:8" ht="15.95" customHeight="1" x14ac:dyDescent="0.25">
      <c r="A597" s="24" t="s">
        <v>1031</v>
      </c>
      <c r="B597" s="24">
        <v>2903</v>
      </c>
      <c r="C597" s="24" t="s">
        <v>1036</v>
      </c>
      <c r="D597" s="49">
        <v>15</v>
      </c>
      <c r="E597" s="49">
        <v>10</v>
      </c>
      <c r="F597" s="49">
        <v>5</v>
      </c>
      <c r="G597" s="24" t="s">
        <v>1037</v>
      </c>
      <c r="H597" s="43" t="str">
        <f>_xlfn.IFNA(VLOOKUP(B597,Sales!A$10:B$2028, 2,FALSE),"")</f>
        <v/>
      </c>
    </row>
    <row r="598" spans="1:8" ht="15.95" customHeight="1" x14ac:dyDescent="0.25">
      <c r="A598" s="24" t="s">
        <v>1031</v>
      </c>
      <c r="B598" s="24">
        <v>2904</v>
      </c>
      <c r="C598" s="24" t="s">
        <v>1038</v>
      </c>
      <c r="D598" s="49">
        <v>20</v>
      </c>
      <c r="E598" s="49">
        <v>10</v>
      </c>
      <c r="F598" s="49">
        <v>5</v>
      </c>
      <c r="G598" s="24" t="s">
        <v>1039</v>
      </c>
      <c r="H598" s="43" t="str">
        <f>_xlfn.IFNA(VLOOKUP(B598,Sales!A$10:B$2028, 2,FALSE),"")</f>
        <v/>
      </c>
    </row>
    <row r="599" spans="1:8" ht="15.95" customHeight="1" x14ac:dyDescent="0.25">
      <c r="A599" s="24" t="s">
        <v>1031</v>
      </c>
      <c r="B599" s="24">
        <v>2905</v>
      </c>
      <c r="C599" s="24" t="s">
        <v>1040</v>
      </c>
      <c r="D599" s="49">
        <v>35</v>
      </c>
      <c r="E599" s="49">
        <v>25</v>
      </c>
      <c r="F599" s="49">
        <v>20</v>
      </c>
      <c r="G599" s="24" t="s">
        <v>1041</v>
      </c>
      <c r="H599" s="43" t="str">
        <f>_xlfn.IFNA(VLOOKUP(B599,Sales!A$10:B$2028, 2,FALSE),"")</f>
        <v/>
      </c>
    </row>
    <row r="600" spans="1:8" ht="15.95" customHeight="1" x14ac:dyDescent="0.25">
      <c r="A600" s="24" t="s">
        <v>1031</v>
      </c>
      <c r="B600" s="24">
        <v>2906</v>
      </c>
      <c r="C600" s="24" t="s">
        <v>1042</v>
      </c>
      <c r="D600" s="49">
        <v>30</v>
      </c>
      <c r="E600" s="49">
        <v>20</v>
      </c>
      <c r="F600" s="49">
        <v>10</v>
      </c>
      <c r="G600" s="24" t="s">
        <v>1043</v>
      </c>
      <c r="H600" s="43" t="str">
        <f>_xlfn.IFNA(VLOOKUP(B600,Sales!A$10:B$2028, 2,FALSE),"")</f>
        <v/>
      </c>
    </row>
    <row r="601" spans="1:8" ht="15.95" customHeight="1" x14ac:dyDescent="0.25">
      <c r="A601" s="24" t="s">
        <v>1031</v>
      </c>
      <c r="B601" s="24">
        <v>2907</v>
      </c>
      <c r="C601" s="24" t="s">
        <v>1044</v>
      </c>
      <c r="D601" s="49">
        <v>25</v>
      </c>
      <c r="E601" s="49">
        <v>20</v>
      </c>
      <c r="F601" s="49">
        <v>15</v>
      </c>
      <c r="G601" s="24" t="s">
        <v>1045</v>
      </c>
      <c r="H601" s="43" t="str">
        <f>_xlfn.IFNA(VLOOKUP(B601,Sales!A$10:B$2028, 2,FALSE),"")</f>
        <v/>
      </c>
    </row>
    <row r="602" spans="1:8" ht="15.95" customHeight="1" x14ac:dyDescent="0.25">
      <c r="A602" s="24" t="s">
        <v>1031</v>
      </c>
      <c r="B602" s="24">
        <v>2908</v>
      </c>
      <c r="C602" s="24" t="s">
        <v>1046</v>
      </c>
      <c r="D602" s="49">
        <v>5</v>
      </c>
      <c r="E602" s="49">
        <v>3</v>
      </c>
      <c r="F602" s="49">
        <v>1</v>
      </c>
      <c r="G602" s="24" t="s">
        <v>1045</v>
      </c>
      <c r="H602" s="43" t="str">
        <f>_xlfn.IFNA(VLOOKUP(B602,Sales!A$10:B$2028, 2,FALSE),"")</f>
        <v/>
      </c>
    </row>
    <row r="603" spans="1:8" ht="15.95" customHeight="1" x14ac:dyDescent="0.25">
      <c r="A603" s="24" t="s">
        <v>1031</v>
      </c>
      <c r="B603" s="24">
        <v>2909</v>
      </c>
      <c r="C603" s="24" t="s">
        <v>1047</v>
      </c>
      <c r="D603" s="49">
        <v>80</v>
      </c>
      <c r="E603" s="49">
        <v>40</v>
      </c>
      <c r="F603" s="49">
        <v>20</v>
      </c>
      <c r="G603" s="24" t="s">
        <v>1048</v>
      </c>
      <c r="H603" s="43" t="str">
        <f>_xlfn.IFNA(VLOOKUP(B603,Sales!A$10:B$2028, 2,FALSE),"")</f>
        <v/>
      </c>
    </row>
    <row r="604" spans="1:8" ht="15.95" customHeight="1" x14ac:dyDescent="0.25">
      <c r="A604" s="24" t="s">
        <v>1031</v>
      </c>
      <c r="B604" s="24">
        <v>2910</v>
      </c>
      <c r="C604" s="24" t="s">
        <v>1049</v>
      </c>
      <c r="D604" s="49">
        <v>15</v>
      </c>
      <c r="E604" s="49">
        <v>10</v>
      </c>
      <c r="F604" s="49">
        <v>5</v>
      </c>
      <c r="G604" s="24" t="s">
        <v>1050</v>
      </c>
      <c r="H604" s="43" t="str">
        <f>_xlfn.IFNA(VLOOKUP(B604,Sales!A$10:B$2028, 2,FALSE),"")</f>
        <v/>
      </c>
    </row>
    <row r="605" spans="1:8" ht="15.95" customHeight="1" x14ac:dyDescent="0.25">
      <c r="A605" s="24" t="s">
        <v>1031</v>
      </c>
      <c r="B605" s="24">
        <v>2911</v>
      </c>
      <c r="C605" s="24" t="s">
        <v>1051</v>
      </c>
      <c r="D605" s="49">
        <v>15</v>
      </c>
      <c r="E605" s="49">
        <v>10</v>
      </c>
      <c r="F605" s="49">
        <v>5</v>
      </c>
      <c r="G605" s="24" t="s">
        <v>1050</v>
      </c>
      <c r="H605" s="43" t="str">
        <f>_xlfn.IFNA(VLOOKUP(B605,Sales!A$10:B$2028, 2,FALSE),"")</f>
        <v/>
      </c>
    </row>
    <row r="606" spans="1:8" ht="15.95" customHeight="1" x14ac:dyDescent="0.25">
      <c r="A606" s="22" t="s">
        <v>1052</v>
      </c>
      <c r="B606" s="52">
        <v>3001</v>
      </c>
      <c r="C606" s="22" t="s">
        <v>1053</v>
      </c>
      <c r="D606" s="70">
        <v>25</v>
      </c>
      <c r="E606" s="70">
        <v>19</v>
      </c>
      <c r="F606" s="70">
        <v>14</v>
      </c>
      <c r="G606" s="22" t="s">
        <v>1054</v>
      </c>
      <c r="H606" s="43" t="str">
        <f>_xlfn.IFNA(VLOOKUP(B606,Sales!A$10:B$2028, 2,FALSE),"")</f>
        <v/>
      </c>
    </row>
    <row r="607" spans="1:8" ht="15.95" customHeight="1" x14ac:dyDescent="0.25">
      <c r="A607" s="22" t="s">
        <v>1052</v>
      </c>
      <c r="B607" s="52">
        <v>3002</v>
      </c>
      <c r="C607" s="22" t="s">
        <v>1053</v>
      </c>
      <c r="D607" s="70">
        <v>25</v>
      </c>
      <c r="E607" s="70">
        <v>19</v>
      </c>
      <c r="F607" s="70">
        <v>14</v>
      </c>
      <c r="G607" s="22" t="s">
        <v>1054</v>
      </c>
      <c r="H607" s="43" t="str">
        <f>_xlfn.IFNA(VLOOKUP(B607,Sales!A$10:B$2028, 2,FALSE),"")</f>
        <v/>
      </c>
    </row>
    <row r="608" spans="1:8" ht="15.95" customHeight="1" x14ac:dyDescent="0.25">
      <c r="A608" s="22" t="s">
        <v>1052</v>
      </c>
      <c r="B608" s="52">
        <v>3003</v>
      </c>
      <c r="C608" s="22" t="s">
        <v>1055</v>
      </c>
      <c r="D608" s="70">
        <v>30</v>
      </c>
      <c r="E608" s="70">
        <v>25</v>
      </c>
      <c r="F608" s="70">
        <v>20</v>
      </c>
      <c r="G608" s="22" t="s">
        <v>1054</v>
      </c>
      <c r="H608" s="43" t="str">
        <f>_xlfn.IFNA(VLOOKUP(B608,Sales!A$10:B$2028, 2,FALSE),"")</f>
        <v/>
      </c>
    </row>
    <row r="609" spans="1:8" ht="15.95" customHeight="1" x14ac:dyDescent="0.25">
      <c r="A609" s="22" t="s">
        <v>1052</v>
      </c>
      <c r="B609" s="52">
        <v>3004</v>
      </c>
      <c r="C609" s="22" t="s">
        <v>1056</v>
      </c>
      <c r="D609" s="70">
        <v>40</v>
      </c>
      <c r="E609" s="70">
        <v>35</v>
      </c>
      <c r="F609" s="70">
        <v>30</v>
      </c>
      <c r="G609" s="22" t="s">
        <v>1054</v>
      </c>
      <c r="H609" s="43" t="str">
        <f>_xlfn.IFNA(VLOOKUP(B609,Sales!A$10:B$2028, 2,FALSE),"")</f>
        <v/>
      </c>
    </row>
    <row r="610" spans="1:8" ht="15.95" customHeight="1" x14ac:dyDescent="0.25">
      <c r="A610" s="22" t="s">
        <v>1052</v>
      </c>
      <c r="B610" s="52">
        <v>3005</v>
      </c>
      <c r="C610" s="22" t="s">
        <v>1057</v>
      </c>
      <c r="D610" s="70">
        <v>30</v>
      </c>
      <c r="E610" s="70">
        <v>20</v>
      </c>
      <c r="F610" s="70">
        <v>10</v>
      </c>
      <c r="G610" s="22" t="s">
        <v>1054</v>
      </c>
      <c r="H610" s="43" t="str">
        <f>_xlfn.IFNA(VLOOKUP(B610,Sales!A$10:B$2028, 2,FALSE),"")</f>
        <v/>
      </c>
    </row>
    <row r="611" spans="1:8" ht="15.95" customHeight="1" x14ac:dyDescent="0.25">
      <c r="A611" s="22" t="s">
        <v>1052</v>
      </c>
      <c r="B611" s="52">
        <v>3006</v>
      </c>
      <c r="C611" s="22" t="s">
        <v>1058</v>
      </c>
      <c r="D611" s="70">
        <v>30</v>
      </c>
      <c r="E611" s="70">
        <v>25</v>
      </c>
      <c r="F611" s="70">
        <v>18</v>
      </c>
      <c r="G611" s="22" t="s">
        <v>1054</v>
      </c>
      <c r="H611" s="43" t="str">
        <f>_xlfn.IFNA(VLOOKUP(B611,Sales!A$10:B$2028, 2,FALSE),"")</f>
        <v/>
      </c>
    </row>
    <row r="612" spans="1:8" ht="15.95" customHeight="1" x14ac:dyDescent="0.25">
      <c r="A612" s="22" t="s">
        <v>1052</v>
      </c>
      <c r="B612" s="52">
        <v>3007</v>
      </c>
      <c r="C612" s="22" t="s">
        <v>1059</v>
      </c>
      <c r="D612" s="70">
        <v>50</v>
      </c>
      <c r="E612" s="70">
        <v>40</v>
      </c>
      <c r="F612" s="70">
        <v>30</v>
      </c>
      <c r="G612" s="22" t="s">
        <v>1054</v>
      </c>
      <c r="H612" s="43" t="str">
        <f>_xlfn.IFNA(VLOOKUP(B612,Sales!A$10:B$2028, 2,FALSE),"")</f>
        <v/>
      </c>
    </row>
    <row r="613" spans="1:8" ht="15.95" customHeight="1" x14ac:dyDescent="0.25">
      <c r="A613" s="22" t="s">
        <v>1052</v>
      </c>
      <c r="B613" s="52">
        <v>3008</v>
      </c>
      <c r="C613" s="22" t="s">
        <v>1060</v>
      </c>
      <c r="D613" s="70">
        <v>40</v>
      </c>
      <c r="E613" s="70">
        <v>30</v>
      </c>
      <c r="F613" s="70">
        <v>20</v>
      </c>
      <c r="G613" s="22" t="s">
        <v>1054</v>
      </c>
      <c r="H613" s="43" t="str">
        <f>_xlfn.IFNA(VLOOKUP(B613,Sales!A$10:B$2028, 2,FALSE),"")</f>
        <v/>
      </c>
    </row>
    <row r="614" spans="1:8" ht="15.95" customHeight="1" x14ac:dyDescent="0.25">
      <c r="A614" s="22" t="s">
        <v>1052</v>
      </c>
      <c r="B614" s="52">
        <v>3009</v>
      </c>
      <c r="C614" s="22" t="s">
        <v>1061</v>
      </c>
      <c r="D614" s="70">
        <v>25</v>
      </c>
      <c r="E614" s="70">
        <v>20</v>
      </c>
      <c r="F614" s="70">
        <v>14</v>
      </c>
      <c r="G614" s="22" t="s">
        <v>1054</v>
      </c>
      <c r="H614" s="43" t="str">
        <f>_xlfn.IFNA(VLOOKUP(B614,Sales!A$10:B$2028, 2,FALSE),"")</f>
        <v/>
      </c>
    </row>
    <row r="615" spans="1:8" ht="15.95" customHeight="1" x14ac:dyDescent="0.25">
      <c r="A615" s="22" t="s">
        <v>1052</v>
      </c>
      <c r="B615" s="52">
        <v>3010</v>
      </c>
      <c r="C615" s="22" t="s">
        <v>1062</v>
      </c>
      <c r="D615" s="70">
        <v>30</v>
      </c>
      <c r="E615" s="70">
        <v>25</v>
      </c>
      <c r="F615" s="70">
        <v>18</v>
      </c>
      <c r="G615" s="22" t="s">
        <v>1054</v>
      </c>
      <c r="H615" s="43" t="str">
        <f>_xlfn.IFNA(VLOOKUP(B615,Sales!A$10:B$2028, 2,FALSE),"")</f>
        <v/>
      </c>
    </row>
    <row r="616" spans="1:8" ht="15.95" customHeight="1" x14ac:dyDescent="0.25">
      <c r="A616" s="22" t="s">
        <v>1052</v>
      </c>
      <c r="B616" s="52">
        <v>3011</v>
      </c>
      <c r="C616" s="22" t="s">
        <v>1063</v>
      </c>
      <c r="D616" s="70">
        <v>30</v>
      </c>
      <c r="E616" s="70">
        <v>25</v>
      </c>
      <c r="F616" s="70">
        <v>18</v>
      </c>
      <c r="G616" s="22" t="s">
        <v>1054</v>
      </c>
      <c r="H616" s="43" t="str">
        <f>_xlfn.IFNA(VLOOKUP(B616,Sales!A$10:B$2028, 2,FALSE),"")</f>
        <v/>
      </c>
    </row>
    <row r="617" spans="1:8" ht="15.95" customHeight="1" x14ac:dyDescent="0.25">
      <c r="A617" s="22" t="s">
        <v>1052</v>
      </c>
      <c r="B617" s="52">
        <v>3012</v>
      </c>
      <c r="C617" s="22" t="s">
        <v>1064</v>
      </c>
      <c r="D617" s="70">
        <v>30</v>
      </c>
      <c r="E617" s="70">
        <v>25</v>
      </c>
      <c r="F617" s="70">
        <v>18</v>
      </c>
      <c r="G617" s="22" t="s">
        <v>1054</v>
      </c>
      <c r="H617" s="43" t="str">
        <f>_xlfn.IFNA(VLOOKUP(B617,Sales!A$10:B$2028, 2,FALSE),"")</f>
        <v/>
      </c>
    </row>
    <row r="618" spans="1:8" ht="15.95" customHeight="1" x14ac:dyDescent="0.25">
      <c r="A618" s="22" t="s">
        <v>1052</v>
      </c>
      <c r="B618" s="52">
        <v>3013</v>
      </c>
      <c r="C618" s="22" t="s">
        <v>1065</v>
      </c>
      <c r="D618" s="70">
        <v>35</v>
      </c>
      <c r="E618" s="70">
        <v>30</v>
      </c>
      <c r="F618" s="70">
        <v>25</v>
      </c>
      <c r="G618" s="22" t="s">
        <v>1054</v>
      </c>
      <c r="H618" s="43" t="str">
        <f>_xlfn.IFNA(VLOOKUP(B618,Sales!A$10:B$2028, 2,FALSE),"")</f>
        <v/>
      </c>
    </row>
    <row r="619" spans="1:8" ht="15.95" customHeight="1" x14ac:dyDescent="0.25">
      <c r="A619" s="22" t="s">
        <v>1052</v>
      </c>
      <c r="B619" s="52">
        <v>3014</v>
      </c>
      <c r="C619" s="22" t="s">
        <v>1066</v>
      </c>
      <c r="D619" s="70">
        <v>25</v>
      </c>
      <c r="E619" s="70">
        <v>20</v>
      </c>
      <c r="F619" s="70">
        <v>12</v>
      </c>
      <c r="G619" s="22" t="s">
        <v>1054</v>
      </c>
      <c r="H619" s="43" t="str">
        <f>_xlfn.IFNA(VLOOKUP(B619,Sales!A$10:B$2028, 2,FALSE),"")</f>
        <v/>
      </c>
    </row>
    <row r="620" spans="1:8" ht="15.95" customHeight="1" x14ac:dyDescent="0.25">
      <c r="A620" s="22" t="s">
        <v>1052</v>
      </c>
      <c r="B620" s="52">
        <v>3015</v>
      </c>
      <c r="C620" s="22" t="s">
        <v>1066</v>
      </c>
      <c r="D620" s="70">
        <v>25</v>
      </c>
      <c r="E620" s="70">
        <v>20</v>
      </c>
      <c r="F620" s="70">
        <v>12</v>
      </c>
      <c r="G620" s="22" t="s">
        <v>1054</v>
      </c>
      <c r="H620" s="43" t="str">
        <f>_xlfn.IFNA(VLOOKUP(B620,Sales!A$10:B$2028, 2,FALSE),"")</f>
        <v/>
      </c>
    </row>
    <row r="621" spans="1:8" ht="15.95" customHeight="1" x14ac:dyDescent="0.25">
      <c r="A621" s="22" t="s">
        <v>1052</v>
      </c>
      <c r="B621" s="52">
        <v>3016</v>
      </c>
      <c r="C621" s="22" t="s">
        <v>1067</v>
      </c>
      <c r="D621" s="70">
        <v>25</v>
      </c>
      <c r="E621" s="70">
        <v>20</v>
      </c>
      <c r="F621" s="70">
        <v>14</v>
      </c>
      <c r="G621" s="22" t="s">
        <v>1054</v>
      </c>
      <c r="H621" s="43" t="str">
        <f>_xlfn.IFNA(VLOOKUP(B621,Sales!A$10:B$2028, 2,FALSE),"")</f>
        <v/>
      </c>
    </row>
    <row r="622" spans="1:8" ht="15.95" customHeight="1" x14ac:dyDescent="0.25">
      <c r="A622" s="22" t="s">
        <v>1052</v>
      </c>
      <c r="B622" s="52">
        <v>3017</v>
      </c>
      <c r="C622" s="22" t="s">
        <v>1068</v>
      </c>
      <c r="D622" s="70">
        <v>40</v>
      </c>
      <c r="E622" s="70">
        <v>30</v>
      </c>
      <c r="F622" s="70">
        <v>17</v>
      </c>
      <c r="G622" s="22" t="s">
        <v>1054</v>
      </c>
      <c r="H622" s="43" t="str">
        <f>_xlfn.IFNA(VLOOKUP(B622,Sales!A$10:B$2028, 2,FALSE),"")</f>
        <v/>
      </c>
    </row>
    <row r="623" spans="1:8" ht="15.95" customHeight="1" x14ac:dyDescent="0.25">
      <c r="A623" s="22" t="s">
        <v>1052</v>
      </c>
      <c r="B623" s="52">
        <v>3018</v>
      </c>
      <c r="C623" s="22" t="s">
        <v>376</v>
      </c>
      <c r="D623" s="70">
        <v>30</v>
      </c>
      <c r="E623" s="70">
        <v>20</v>
      </c>
      <c r="F623" s="70">
        <v>14</v>
      </c>
      <c r="G623" s="22" t="s">
        <v>1054</v>
      </c>
      <c r="H623" s="43" t="str">
        <f>_xlfn.IFNA(VLOOKUP(B623,Sales!A$10:B$2028, 2,FALSE),"")</f>
        <v/>
      </c>
    </row>
    <row r="624" spans="1:8" ht="15.95" customHeight="1" x14ac:dyDescent="0.25">
      <c r="A624" s="22" t="s">
        <v>1052</v>
      </c>
      <c r="B624" s="52">
        <v>3019</v>
      </c>
      <c r="C624" s="22" t="s">
        <v>1069</v>
      </c>
      <c r="D624" s="70">
        <v>50</v>
      </c>
      <c r="E624" s="70">
        <v>40</v>
      </c>
      <c r="F624" s="70">
        <v>35</v>
      </c>
      <c r="G624" s="22" t="s">
        <v>1054</v>
      </c>
      <c r="H624" s="43" t="str">
        <f>_xlfn.IFNA(VLOOKUP(B624,Sales!A$10:B$2028, 2,FALSE),"")</f>
        <v/>
      </c>
    </row>
    <row r="625" spans="1:10" ht="15.95" customHeight="1" x14ac:dyDescent="0.25">
      <c r="A625" s="22" t="s">
        <v>1052</v>
      </c>
      <c r="B625" s="52">
        <v>3020</v>
      </c>
      <c r="C625" s="22" t="s">
        <v>1070</v>
      </c>
      <c r="D625" s="70">
        <v>45</v>
      </c>
      <c r="E625" s="70">
        <v>40</v>
      </c>
      <c r="F625" s="70">
        <v>25</v>
      </c>
      <c r="G625" s="22" t="s">
        <v>1054</v>
      </c>
      <c r="H625" s="43" t="str">
        <f>_xlfn.IFNA(VLOOKUP(B625,Sales!A$10:B$2028, 2,FALSE),"")</f>
        <v/>
      </c>
    </row>
    <row r="626" spans="1:10" ht="15.95" customHeight="1" x14ac:dyDescent="0.25">
      <c r="A626" s="22" t="s">
        <v>1052</v>
      </c>
      <c r="B626" s="52">
        <v>3021</v>
      </c>
      <c r="C626" s="22" t="s">
        <v>1071</v>
      </c>
      <c r="D626" s="70">
        <v>40</v>
      </c>
      <c r="E626" s="70">
        <v>30</v>
      </c>
      <c r="F626" s="70">
        <v>15</v>
      </c>
      <c r="G626" s="22" t="s">
        <v>1054</v>
      </c>
      <c r="H626" s="43" t="str">
        <f>_xlfn.IFNA(VLOOKUP(B626,Sales!A$10:B$2028, 2,FALSE),"")</f>
        <v/>
      </c>
      <c r="J626" s="44"/>
    </row>
    <row r="627" spans="1:10" ht="15.95" customHeight="1" x14ac:dyDescent="0.25">
      <c r="A627" s="22" t="s">
        <v>1052</v>
      </c>
      <c r="B627" s="52">
        <v>3022</v>
      </c>
      <c r="C627" s="22" t="s">
        <v>1072</v>
      </c>
      <c r="D627" s="70">
        <v>30</v>
      </c>
      <c r="E627" s="70">
        <v>20</v>
      </c>
      <c r="F627" s="70">
        <v>12</v>
      </c>
      <c r="G627" s="22" t="s">
        <v>1054</v>
      </c>
      <c r="H627" s="43" t="str">
        <f>_xlfn.IFNA(VLOOKUP(B627,Sales!A$10:B$2028, 2,FALSE),"")</f>
        <v/>
      </c>
      <c r="J627" s="44"/>
    </row>
    <row r="628" spans="1:10" ht="15.95" customHeight="1" x14ac:dyDescent="0.25">
      <c r="A628" s="22" t="s">
        <v>1052</v>
      </c>
      <c r="B628" s="52">
        <v>3023</v>
      </c>
      <c r="C628" s="22" t="s">
        <v>1073</v>
      </c>
      <c r="D628" s="22">
        <v>30</v>
      </c>
      <c r="E628" s="22">
        <v>22</v>
      </c>
      <c r="F628" s="22">
        <v>14</v>
      </c>
      <c r="G628" s="22" t="s">
        <v>1054</v>
      </c>
      <c r="H628" s="43" t="str">
        <f>_xlfn.IFNA(VLOOKUP(B628,Sales!A$10:B$2028, 2,FALSE),"")</f>
        <v/>
      </c>
      <c r="J628" s="44"/>
    </row>
    <row r="629" spans="1:10" ht="15.95" customHeight="1" x14ac:dyDescent="0.25">
      <c r="A629" s="22" t="s">
        <v>1052</v>
      </c>
      <c r="B629" s="52">
        <v>3024</v>
      </c>
      <c r="C629" s="22" t="s">
        <v>1074</v>
      </c>
      <c r="D629" s="22">
        <v>55</v>
      </c>
      <c r="E629" s="22">
        <v>45</v>
      </c>
      <c r="F629" s="22">
        <v>30</v>
      </c>
      <c r="G629" s="22" t="s">
        <v>1054</v>
      </c>
      <c r="H629" s="43" t="str">
        <f>_xlfn.IFNA(VLOOKUP(B629,Sales!A$10:B$2028, 2,FALSE),"")</f>
        <v/>
      </c>
      <c r="J629" s="44"/>
    </row>
    <row r="630" spans="1:10" ht="15.95" customHeight="1" x14ac:dyDescent="0.25">
      <c r="A630" s="22" t="s">
        <v>1052</v>
      </c>
      <c r="B630" s="52">
        <v>3025</v>
      </c>
      <c r="C630" s="22" t="s">
        <v>1075</v>
      </c>
      <c r="D630" s="22">
        <v>55</v>
      </c>
      <c r="E630" s="22">
        <v>45</v>
      </c>
      <c r="F630" s="22">
        <v>35</v>
      </c>
      <c r="G630" s="22" t="s">
        <v>1054</v>
      </c>
      <c r="H630" s="43" t="str">
        <f>_xlfn.IFNA(VLOOKUP(B630,Sales!A$10:B$2028, 2,FALSE),"")</f>
        <v/>
      </c>
      <c r="J630" s="44"/>
    </row>
    <row r="631" spans="1:10" ht="15.95" customHeight="1" x14ac:dyDescent="0.25">
      <c r="A631" s="22" t="s">
        <v>1052</v>
      </c>
      <c r="B631" s="52">
        <v>3026</v>
      </c>
      <c r="C631" s="22" t="s">
        <v>384</v>
      </c>
      <c r="D631" s="22">
        <v>25</v>
      </c>
      <c r="E631" s="22">
        <v>15</v>
      </c>
      <c r="F631" s="22">
        <v>5</v>
      </c>
      <c r="G631" s="22" t="s">
        <v>1054</v>
      </c>
      <c r="H631" s="43" t="str">
        <f>_xlfn.IFNA(VLOOKUP(B631,Sales!A$10:B$2028, 2,FALSE),"")</f>
        <v/>
      </c>
      <c r="J631" s="44"/>
    </row>
    <row r="632" spans="1:10" ht="15.95" customHeight="1" x14ac:dyDescent="0.25">
      <c r="A632" s="22" t="s">
        <v>1052</v>
      </c>
      <c r="B632" s="52">
        <v>3027</v>
      </c>
      <c r="C632" s="22" t="s">
        <v>1076</v>
      </c>
      <c r="D632" s="22">
        <v>30</v>
      </c>
      <c r="E632" s="22">
        <v>20</v>
      </c>
      <c r="F632" s="22">
        <v>13</v>
      </c>
      <c r="G632" s="22" t="s">
        <v>1054</v>
      </c>
      <c r="H632" s="43" t="str">
        <f>_xlfn.IFNA(VLOOKUP(B632,Sales!A$10:B$2028, 2,FALSE),"")</f>
        <v/>
      </c>
      <c r="J632" s="44"/>
    </row>
    <row r="633" spans="1:10" ht="15.95" customHeight="1" x14ac:dyDescent="0.25">
      <c r="A633" s="22" t="s">
        <v>1052</v>
      </c>
      <c r="B633" s="52">
        <v>3028</v>
      </c>
      <c r="C633" s="22" t="s">
        <v>1077</v>
      </c>
      <c r="D633" s="22">
        <v>125</v>
      </c>
      <c r="E633" s="22">
        <v>100</v>
      </c>
      <c r="F633" s="22">
        <v>80</v>
      </c>
      <c r="G633" s="22" t="s">
        <v>1054</v>
      </c>
      <c r="H633" s="43" t="str">
        <f>_xlfn.IFNA(VLOOKUP(B633,Sales!A$10:B$2028, 2,FALSE),"")</f>
        <v/>
      </c>
      <c r="J633" s="44"/>
    </row>
    <row r="634" spans="1:10" ht="15.95" customHeight="1" x14ac:dyDescent="0.25">
      <c r="A634" s="22" t="s">
        <v>1052</v>
      </c>
      <c r="B634" s="52">
        <v>3029</v>
      </c>
      <c r="C634" s="22" t="s">
        <v>1078</v>
      </c>
      <c r="D634" s="22">
        <v>80</v>
      </c>
      <c r="E634" s="22">
        <v>70</v>
      </c>
      <c r="F634" s="22">
        <v>50</v>
      </c>
      <c r="G634" s="22" t="s">
        <v>1054</v>
      </c>
      <c r="H634" s="43" t="str">
        <f>_xlfn.IFNA(VLOOKUP(B634,Sales!A$10:B$2028, 2,FALSE),"")</f>
        <v/>
      </c>
      <c r="J634" s="44"/>
    </row>
    <row r="635" spans="1:10" ht="15.95" customHeight="1" x14ac:dyDescent="0.25">
      <c r="A635" s="22" t="s">
        <v>1052</v>
      </c>
      <c r="B635" s="52">
        <v>3030</v>
      </c>
      <c r="C635" s="22" t="s">
        <v>1079</v>
      </c>
      <c r="D635" s="22">
        <v>30</v>
      </c>
      <c r="E635" s="22">
        <v>25</v>
      </c>
      <c r="F635" s="22">
        <v>17</v>
      </c>
      <c r="G635" s="22" t="s">
        <v>1054</v>
      </c>
      <c r="H635" s="43" t="str">
        <f>_xlfn.IFNA(VLOOKUP(B635,Sales!A$10:B$2028, 2,FALSE),"")</f>
        <v/>
      </c>
      <c r="J635" s="44"/>
    </row>
    <row r="636" spans="1:10" ht="15.95" customHeight="1" x14ac:dyDescent="0.25">
      <c r="A636" s="22" t="s">
        <v>1052</v>
      </c>
      <c r="B636" s="52">
        <v>3031</v>
      </c>
      <c r="C636" s="22" t="s">
        <v>1080</v>
      </c>
      <c r="D636" s="22">
        <v>20</v>
      </c>
      <c r="E636" s="22">
        <v>15</v>
      </c>
      <c r="F636" s="22">
        <v>8</v>
      </c>
      <c r="G636" s="22" t="s">
        <v>1054</v>
      </c>
      <c r="H636" s="43" t="str">
        <f>_xlfn.IFNA(VLOOKUP(B636,Sales!A$10:B$2028, 2,FALSE),"")</f>
        <v/>
      </c>
      <c r="J636" s="44"/>
    </row>
    <row r="637" spans="1:10" ht="15.95" customHeight="1" x14ac:dyDescent="0.25">
      <c r="A637" s="22" t="s">
        <v>1052</v>
      </c>
      <c r="B637" s="52">
        <v>3032</v>
      </c>
      <c r="C637" s="22" t="s">
        <v>1081</v>
      </c>
      <c r="D637" s="22">
        <v>20</v>
      </c>
      <c r="E637" s="22">
        <v>15</v>
      </c>
      <c r="F637" s="22">
        <v>8</v>
      </c>
      <c r="G637" s="22" t="s">
        <v>1054</v>
      </c>
      <c r="H637" s="43" t="str">
        <f>_xlfn.IFNA(VLOOKUP(B637,Sales!A$10:B$2028, 2,FALSE),"")</f>
        <v/>
      </c>
      <c r="J637" s="44"/>
    </row>
    <row r="638" spans="1:10" ht="15.95" customHeight="1" x14ac:dyDescent="0.25">
      <c r="A638" s="22" t="s">
        <v>1052</v>
      </c>
      <c r="B638" s="52">
        <v>3033</v>
      </c>
      <c r="C638" s="22" t="s">
        <v>1082</v>
      </c>
      <c r="D638" s="22">
        <v>20</v>
      </c>
      <c r="E638" s="22">
        <v>15</v>
      </c>
      <c r="F638" s="22">
        <v>10</v>
      </c>
      <c r="G638" s="22" t="s">
        <v>1054</v>
      </c>
      <c r="H638" s="43" t="str">
        <f>_xlfn.IFNA(VLOOKUP(B638,Sales!A$10:B$2028, 2,FALSE),"")</f>
        <v/>
      </c>
      <c r="J638" s="44"/>
    </row>
    <row r="639" spans="1:10" ht="15.95" customHeight="1" x14ac:dyDescent="0.25">
      <c r="A639" s="22" t="s">
        <v>1052</v>
      </c>
      <c r="B639" s="52">
        <v>3034</v>
      </c>
      <c r="C639" s="22" t="s">
        <v>344</v>
      </c>
      <c r="D639" s="22">
        <v>45</v>
      </c>
      <c r="E639" s="22">
        <v>35</v>
      </c>
      <c r="F639" s="22">
        <v>20</v>
      </c>
      <c r="G639" s="22" t="s">
        <v>1054</v>
      </c>
      <c r="H639" s="43" t="str">
        <f>_xlfn.IFNA(VLOOKUP(B639,Sales!A$10:B$2028, 2,FALSE),"")</f>
        <v/>
      </c>
      <c r="J639" s="44"/>
    </row>
    <row r="640" spans="1:10" ht="15.95" customHeight="1" x14ac:dyDescent="0.25">
      <c r="A640" s="22" t="s">
        <v>1052</v>
      </c>
      <c r="B640" s="52">
        <v>3035</v>
      </c>
      <c r="C640" s="22" t="s">
        <v>1083</v>
      </c>
      <c r="D640" s="22">
        <v>25</v>
      </c>
      <c r="E640" s="22">
        <v>15</v>
      </c>
      <c r="F640" s="22">
        <v>10</v>
      </c>
      <c r="G640" s="22" t="s">
        <v>1084</v>
      </c>
      <c r="H640" s="43" t="str">
        <f>_xlfn.IFNA(VLOOKUP(B640,Sales!A$10:B$2028, 2,FALSE),"")</f>
        <v/>
      </c>
      <c r="J640" s="44"/>
    </row>
    <row r="641" spans="1:10" ht="15.95" customHeight="1" x14ac:dyDescent="0.25">
      <c r="A641" s="22" t="s">
        <v>1052</v>
      </c>
      <c r="B641" s="52">
        <v>3036</v>
      </c>
      <c r="C641" s="22" t="s">
        <v>1083</v>
      </c>
      <c r="D641" s="22">
        <v>25</v>
      </c>
      <c r="E641" s="22">
        <v>15</v>
      </c>
      <c r="F641" s="22">
        <v>10</v>
      </c>
      <c r="G641" s="22" t="s">
        <v>1084</v>
      </c>
      <c r="H641" s="43" t="str">
        <f>_xlfn.IFNA(VLOOKUP(B641,Sales!A$10:B$2028, 2,FALSE),"")</f>
        <v/>
      </c>
      <c r="J641" s="44"/>
    </row>
    <row r="642" spans="1:10" ht="15.95" customHeight="1" x14ac:dyDescent="0.25">
      <c r="A642" s="22" t="s">
        <v>1052</v>
      </c>
      <c r="B642" s="52">
        <v>3037</v>
      </c>
      <c r="C642" s="22" t="s">
        <v>1085</v>
      </c>
      <c r="D642" s="22">
        <v>30</v>
      </c>
      <c r="E642" s="22">
        <v>20</v>
      </c>
      <c r="F642" s="22">
        <v>10</v>
      </c>
      <c r="G642" s="22" t="s">
        <v>1054</v>
      </c>
      <c r="H642" s="43" t="str">
        <f>_xlfn.IFNA(VLOOKUP(B642,Sales!A$10:B$2028, 2,FALSE),"")</f>
        <v/>
      </c>
      <c r="J642" s="44"/>
    </row>
    <row r="643" spans="1:10" ht="15.95" customHeight="1" x14ac:dyDescent="0.25">
      <c r="A643" s="22" t="s">
        <v>1052</v>
      </c>
      <c r="B643" s="52">
        <v>3038</v>
      </c>
      <c r="C643" s="22" t="s">
        <v>1086</v>
      </c>
      <c r="D643" s="22">
        <v>22</v>
      </c>
      <c r="E643" s="22">
        <v>17</v>
      </c>
      <c r="F643" s="22">
        <v>15</v>
      </c>
      <c r="G643" s="22" t="s">
        <v>1054</v>
      </c>
      <c r="H643" s="43" t="str">
        <f>_xlfn.IFNA(VLOOKUP(B643,Sales!A$10:B$2028, 2,FALSE),"")</f>
        <v/>
      </c>
      <c r="J643" s="44"/>
    </row>
    <row r="644" spans="1:10" ht="15.95" customHeight="1" x14ac:dyDescent="0.25">
      <c r="A644" s="22" t="s">
        <v>1052</v>
      </c>
      <c r="B644" s="52">
        <v>3039</v>
      </c>
      <c r="C644" s="22" t="s">
        <v>1087</v>
      </c>
      <c r="D644" s="22">
        <v>35</v>
      </c>
      <c r="E644" s="22">
        <v>25</v>
      </c>
      <c r="F644" s="22">
        <v>15</v>
      </c>
      <c r="G644" s="22" t="s">
        <v>1054</v>
      </c>
      <c r="H644" s="43" t="str">
        <f>_xlfn.IFNA(VLOOKUP(B644,Sales!A$10:B$2028, 2,FALSE),"")</f>
        <v/>
      </c>
    </row>
    <row r="645" spans="1:10" ht="15.95" customHeight="1" x14ac:dyDescent="0.25">
      <c r="A645" s="22" t="s">
        <v>1052</v>
      </c>
      <c r="B645" s="52">
        <v>3040</v>
      </c>
      <c r="C645" s="22" t="s">
        <v>1088</v>
      </c>
      <c r="D645" s="22">
        <v>15</v>
      </c>
      <c r="E645" s="22">
        <v>10</v>
      </c>
      <c r="F645" s="22">
        <v>5</v>
      </c>
      <c r="G645" s="22" t="s">
        <v>1054</v>
      </c>
      <c r="H645" s="43" t="str">
        <f>_xlfn.IFNA(VLOOKUP(B645,Sales!A$10:B$2028, 2,FALSE),"")</f>
        <v/>
      </c>
    </row>
    <row r="646" spans="1:10" ht="15.95" customHeight="1" x14ac:dyDescent="0.25">
      <c r="A646" s="22" t="s">
        <v>1052</v>
      </c>
      <c r="B646" s="52">
        <v>3041</v>
      </c>
      <c r="C646" s="22" t="s">
        <v>1089</v>
      </c>
      <c r="D646" s="22">
        <v>25</v>
      </c>
      <c r="E646" s="22">
        <v>20</v>
      </c>
      <c r="F646" s="22">
        <v>15</v>
      </c>
      <c r="G646" s="22" t="s">
        <v>1054</v>
      </c>
      <c r="H646" s="43" t="str">
        <f>_xlfn.IFNA(VLOOKUP(B646,Sales!A$10:B$2028, 2,FALSE),"")</f>
        <v/>
      </c>
    </row>
    <row r="647" spans="1:10" ht="15.95" customHeight="1" x14ac:dyDescent="0.25">
      <c r="A647" s="22" t="s">
        <v>1052</v>
      </c>
      <c r="B647" s="52">
        <v>3042</v>
      </c>
      <c r="C647" s="22" t="s">
        <v>1090</v>
      </c>
      <c r="D647" s="22">
        <v>20</v>
      </c>
      <c r="E647" s="22">
        <v>15</v>
      </c>
      <c r="F647" s="22">
        <v>5</v>
      </c>
      <c r="G647" s="22" t="s">
        <v>1054</v>
      </c>
      <c r="H647" s="43" t="str">
        <f>_xlfn.IFNA(VLOOKUP(B647,Sales!A$10:B$2028, 2,FALSE),"")</f>
        <v/>
      </c>
    </row>
    <row r="648" spans="1:10" ht="15.95" customHeight="1" x14ac:dyDescent="0.25">
      <c r="A648" s="22" t="s">
        <v>1052</v>
      </c>
      <c r="B648" s="52">
        <v>3043</v>
      </c>
      <c r="C648" s="22" t="s">
        <v>1091</v>
      </c>
      <c r="D648" s="22">
        <v>35</v>
      </c>
      <c r="E648" s="22">
        <v>30</v>
      </c>
      <c r="F648" s="22">
        <v>20</v>
      </c>
      <c r="G648" s="22" t="s">
        <v>1054</v>
      </c>
      <c r="H648" s="43" t="str">
        <f>_xlfn.IFNA(VLOOKUP(B648,Sales!A$10:B$2028, 2,FALSE),"")</f>
        <v/>
      </c>
    </row>
    <row r="649" spans="1:10" ht="15.95" customHeight="1" x14ac:dyDescent="0.25">
      <c r="A649" s="71" t="s">
        <v>1092</v>
      </c>
      <c r="B649" s="72">
        <v>3101</v>
      </c>
      <c r="C649" s="71" t="s">
        <v>1093</v>
      </c>
      <c r="D649" s="73">
        <v>95</v>
      </c>
      <c r="E649" s="73">
        <v>75</v>
      </c>
      <c r="F649" s="73">
        <v>50</v>
      </c>
      <c r="G649" s="71" t="s">
        <v>1094</v>
      </c>
      <c r="H649" s="43" t="str">
        <f>_xlfn.IFNA(VLOOKUP(B649,Sales!A$10:B$2028, 2,FALSE),"")</f>
        <v/>
      </c>
    </row>
    <row r="650" spans="1:10" ht="15.95" customHeight="1" x14ac:dyDescent="0.25">
      <c r="A650" s="71" t="s">
        <v>1092</v>
      </c>
      <c r="B650" s="72">
        <v>3102</v>
      </c>
      <c r="C650" s="71" t="s">
        <v>1095</v>
      </c>
      <c r="D650" s="73">
        <v>95</v>
      </c>
      <c r="E650" s="73">
        <v>75</v>
      </c>
      <c r="F650" s="73">
        <v>50</v>
      </c>
      <c r="G650" s="71" t="s">
        <v>1096</v>
      </c>
      <c r="H650" s="43" t="str">
        <f>_xlfn.IFNA(VLOOKUP(B650,Sales!A$10:B$2028, 2,FALSE),"")</f>
        <v/>
      </c>
    </row>
    <row r="651" spans="1:10" ht="15.95" customHeight="1" x14ac:dyDescent="0.25">
      <c r="A651" s="71" t="s">
        <v>1092</v>
      </c>
      <c r="B651" s="72">
        <v>3103</v>
      </c>
      <c r="C651" s="71" t="s">
        <v>563</v>
      </c>
      <c r="D651" s="73">
        <v>150</v>
      </c>
      <c r="E651" s="73">
        <v>90</v>
      </c>
      <c r="F651" s="73">
        <v>60</v>
      </c>
      <c r="G651" s="71" t="s">
        <v>1097</v>
      </c>
      <c r="H651" s="43" t="str">
        <f>_xlfn.IFNA(VLOOKUP(B651,Sales!A$10:B$2028, 2,FALSE),"")</f>
        <v/>
      </c>
    </row>
    <row r="652" spans="1:10" ht="15.95" customHeight="1" x14ac:dyDescent="0.25">
      <c r="A652" s="72" t="s">
        <v>1092</v>
      </c>
      <c r="B652" s="72">
        <v>3104</v>
      </c>
      <c r="C652" s="72" t="s">
        <v>1098</v>
      </c>
      <c r="D652" s="74">
        <v>60</v>
      </c>
      <c r="E652" s="74">
        <v>45</v>
      </c>
      <c r="F652" s="74">
        <v>35</v>
      </c>
      <c r="G652" s="72" t="s">
        <v>1099</v>
      </c>
      <c r="H652" s="43" t="str">
        <f>_xlfn.IFNA(VLOOKUP(B652,Sales!A$10:B$2028, 2,FALSE),"")</f>
        <v/>
      </c>
    </row>
    <row r="653" spans="1:10" ht="15.95" customHeight="1" x14ac:dyDescent="0.25">
      <c r="A653" s="72" t="s">
        <v>1092</v>
      </c>
      <c r="B653" s="72">
        <v>3105</v>
      </c>
      <c r="C653" s="72" t="s">
        <v>1100</v>
      </c>
      <c r="D653" s="74">
        <v>95</v>
      </c>
      <c r="E653" s="74">
        <v>75</v>
      </c>
      <c r="F653" s="74">
        <v>60</v>
      </c>
      <c r="G653" s="72" t="s">
        <v>1101</v>
      </c>
      <c r="H653" s="43" t="str">
        <f>_xlfn.IFNA(VLOOKUP(B653,Sales!A$10:B$2028, 2,FALSE),"")</f>
        <v/>
      </c>
    </row>
    <row r="654" spans="1:10" ht="15.95" customHeight="1" x14ac:dyDescent="0.25">
      <c r="A654" s="72" t="s">
        <v>1092</v>
      </c>
      <c r="B654" s="72">
        <v>3106</v>
      </c>
      <c r="C654" s="72" t="s">
        <v>1102</v>
      </c>
      <c r="D654" s="74">
        <v>50</v>
      </c>
      <c r="E654" s="74">
        <v>35</v>
      </c>
      <c r="F654" s="74">
        <v>25</v>
      </c>
      <c r="G654" s="72" t="s">
        <v>1103</v>
      </c>
      <c r="H654" s="43" t="str">
        <f>_xlfn.IFNA(VLOOKUP(B654,Sales!A$10:B$2028, 2,FALSE),"")</f>
        <v/>
      </c>
    </row>
    <row r="655" spans="1:10" ht="15.95" customHeight="1" x14ac:dyDescent="0.25">
      <c r="A655" s="72" t="s">
        <v>1092</v>
      </c>
      <c r="B655" s="72">
        <v>3107</v>
      </c>
      <c r="C655" s="72" t="s">
        <v>1104</v>
      </c>
      <c r="D655" s="74">
        <v>30</v>
      </c>
      <c r="E655" s="74">
        <v>25</v>
      </c>
      <c r="F655" s="74">
        <v>20</v>
      </c>
      <c r="G655" s="72" t="s">
        <v>1105</v>
      </c>
      <c r="H655" s="43" t="str">
        <f>_xlfn.IFNA(VLOOKUP(B655,Sales!A$10:B$2028, 2,FALSE),"")</f>
        <v/>
      </c>
    </row>
    <row r="656" spans="1:10" ht="15.95" customHeight="1" x14ac:dyDescent="0.25">
      <c r="A656" s="72" t="s">
        <v>1092</v>
      </c>
      <c r="B656" s="72">
        <v>3108</v>
      </c>
      <c r="C656" s="72" t="s">
        <v>1106</v>
      </c>
      <c r="D656" s="74">
        <v>90</v>
      </c>
      <c r="E656" s="74">
        <v>70</v>
      </c>
      <c r="F656" s="74">
        <v>45</v>
      </c>
      <c r="G656" s="72" t="s">
        <v>1107</v>
      </c>
      <c r="H656" s="43" t="str">
        <f>_xlfn.IFNA(VLOOKUP(B656,Sales!A$10:B$2028, 2,FALSE),"")</f>
        <v/>
      </c>
    </row>
    <row r="657" spans="1:8" ht="15.95" customHeight="1" x14ac:dyDescent="0.25">
      <c r="A657" s="72" t="s">
        <v>1092</v>
      </c>
      <c r="B657" s="72">
        <v>3109</v>
      </c>
      <c r="C657" s="72" t="s">
        <v>1108</v>
      </c>
      <c r="D657" s="74">
        <v>50</v>
      </c>
      <c r="E657" s="74">
        <v>40</v>
      </c>
      <c r="F657" s="74">
        <v>30</v>
      </c>
      <c r="G657" s="72" t="s">
        <v>1109</v>
      </c>
      <c r="H657" s="43" t="str">
        <f>_xlfn.IFNA(VLOOKUP(B657,Sales!A$10:B$2028, 2,FALSE),"")</f>
        <v/>
      </c>
    </row>
    <row r="658" spans="1:8" ht="15.95" customHeight="1" x14ac:dyDescent="0.25">
      <c r="A658" s="72" t="s">
        <v>1092</v>
      </c>
      <c r="B658" s="72">
        <v>3110</v>
      </c>
      <c r="C658" s="72" t="s">
        <v>1110</v>
      </c>
      <c r="D658" s="74">
        <v>150</v>
      </c>
      <c r="E658" s="74">
        <v>95</v>
      </c>
      <c r="F658" s="74">
        <v>75</v>
      </c>
      <c r="G658" s="72" t="s">
        <v>1111</v>
      </c>
      <c r="H658" s="43" t="str">
        <f>_xlfn.IFNA(VLOOKUP(B658,Sales!A$10:B$2028, 2,FALSE),"")</f>
        <v/>
      </c>
    </row>
    <row r="659" spans="1:8" ht="15.95" customHeight="1" x14ac:dyDescent="0.25">
      <c r="A659" s="72" t="s">
        <v>1092</v>
      </c>
      <c r="B659" s="72">
        <v>3111</v>
      </c>
      <c r="C659" s="72" t="s">
        <v>1112</v>
      </c>
      <c r="D659" s="74">
        <v>50</v>
      </c>
      <c r="E659" s="74">
        <v>30</v>
      </c>
      <c r="F659" s="74">
        <v>20</v>
      </c>
      <c r="G659" s="72" t="s">
        <v>1113</v>
      </c>
      <c r="H659" s="43" t="str">
        <f>_xlfn.IFNA(VLOOKUP(B659,Sales!A$10:B$2028, 2,FALSE),"")</f>
        <v/>
      </c>
    </row>
    <row r="660" spans="1:8" ht="15.95" customHeight="1" x14ac:dyDescent="0.25">
      <c r="A660" s="72" t="s">
        <v>1092</v>
      </c>
      <c r="B660" s="72">
        <v>3112</v>
      </c>
      <c r="C660" s="72" t="s">
        <v>1114</v>
      </c>
      <c r="D660" s="74">
        <v>60</v>
      </c>
      <c r="E660" s="74">
        <v>45</v>
      </c>
      <c r="F660" s="74">
        <v>20</v>
      </c>
      <c r="G660" s="72" t="s">
        <v>1115</v>
      </c>
      <c r="H660" s="43" t="str">
        <f>_xlfn.IFNA(VLOOKUP(B660,Sales!A$10:B$2028, 2,FALSE),"")</f>
        <v/>
      </c>
    </row>
    <row r="661" spans="1:8" ht="15.95" customHeight="1" x14ac:dyDescent="0.25">
      <c r="A661" s="30" t="s">
        <v>1579</v>
      </c>
      <c r="B661" s="99">
        <v>3201</v>
      </c>
      <c r="C661" s="30" t="s">
        <v>1580</v>
      </c>
      <c r="D661" s="121">
        <v>15</v>
      </c>
      <c r="E661" s="121">
        <v>10</v>
      </c>
      <c r="F661" s="121">
        <v>8</v>
      </c>
      <c r="G661" s="30" t="s">
        <v>1581</v>
      </c>
      <c r="H661" s="43" t="str">
        <f>_xlfn.IFNA(VLOOKUP(B661,Sales!A$10:B$2028, 2,FALSE),"")</f>
        <v/>
      </c>
    </row>
    <row r="662" spans="1:8" ht="15.95" customHeight="1" x14ac:dyDescent="0.25">
      <c r="A662" s="30" t="s">
        <v>1579</v>
      </c>
      <c r="B662" s="99">
        <v>3202</v>
      </c>
      <c r="C662" s="30" t="s">
        <v>1582</v>
      </c>
      <c r="D662" s="121">
        <v>10</v>
      </c>
      <c r="E662" s="121">
        <v>8</v>
      </c>
      <c r="F662" s="121">
        <v>5</v>
      </c>
      <c r="G662" s="30" t="s">
        <v>1583</v>
      </c>
      <c r="H662" s="43" t="str">
        <f>_xlfn.IFNA(VLOOKUP(B662,Sales!A$10:B$2028, 2,FALSE),"")</f>
        <v/>
      </c>
    </row>
    <row r="663" spans="1:8" ht="15.95" customHeight="1" x14ac:dyDescent="0.25">
      <c r="A663" s="30" t="s">
        <v>1579</v>
      </c>
      <c r="B663" s="99">
        <v>3203</v>
      </c>
      <c r="C663" s="30" t="s">
        <v>1584</v>
      </c>
      <c r="D663" s="121">
        <v>5</v>
      </c>
      <c r="E663" s="121">
        <v>4</v>
      </c>
      <c r="F663" s="121">
        <v>3</v>
      </c>
      <c r="G663" s="30" t="s">
        <v>1585</v>
      </c>
      <c r="H663" s="43" t="str">
        <f>_xlfn.IFNA(VLOOKUP(B663,Sales!A$10:B$2028, 2,FALSE),"")</f>
        <v/>
      </c>
    </row>
    <row r="664" spans="1:8" ht="15.95" customHeight="1" x14ac:dyDescent="0.25">
      <c r="A664" s="30" t="s">
        <v>1579</v>
      </c>
      <c r="B664" s="99">
        <v>3204</v>
      </c>
      <c r="C664" s="30" t="s">
        <v>1586</v>
      </c>
      <c r="D664" s="121">
        <v>25</v>
      </c>
      <c r="E664" s="121">
        <v>20</v>
      </c>
      <c r="F664" s="121">
        <v>15</v>
      </c>
      <c r="G664" s="30" t="s">
        <v>1585</v>
      </c>
      <c r="H664" s="43" t="str">
        <f>_xlfn.IFNA(VLOOKUP(B664,Sales!A$10:B$2028, 2,FALSE),"")</f>
        <v/>
      </c>
    </row>
    <row r="665" spans="1:8" ht="15.95" customHeight="1" x14ac:dyDescent="0.25">
      <c r="A665" s="30" t="s">
        <v>1579</v>
      </c>
      <c r="B665" s="99">
        <v>3205</v>
      </c>
      <c r="C665" s="30" t="s">
        <v>1587</v>
      </c>
      <c r="D665" s="121">
        <v>20</v>
      </c>
      <c r="E665" s="121">
        <v>20</v>
      </c>
      <c r="F665" s="121">
        <v>15</v>
      </c>
      <c r="G665" s="30" t="s">
        <v>1585</v>
      </c>
      <c r="H665" s="43" t="str">
        <f>_xlfn.IFNA(VLOOKUP(B665,Sales!A$10:B$2028, 2,FALSE),"")</f>
        <v/>
      </c>
    </row>
    <row r="666" spans="1:8" ht="15.95" customHeight="1" x14ac:dyDescent="0.25">
      <c r="A666" s="30" t="s">
        <v>1579</v>
      </c>
      <c r="B666" s="99">
        <v>3206</v>
      </c>
      <c r="C666" s="30" t="s">
        <v>1588</v>
      </c>
      <c r="D666" s="121">
        <v>25</v>
      </c>
      <c r="E666" s="121">
        <v>20</v>
      </c>
      <c r="F666" s="121">
        <v>15</v>
      </c>
      <c r="G666" s="30" t="s">
        <v>1585</v>
      </c>
      <c r="H666" s="43" t="str">
        <f>_xlfn.IFNA(VLOOKUP(B666,Sales!A$10:B$2028, 2,FALSE),"")</f>
        <v/>
      </c>
    </row>
    <row r="667" spans="1:8" ht="15.95" customHeight="1" x14ac:dyDescent="0.25">
      <c r="A667" s="30" t="s">
        <v>1579</v>
      </c>
      <c r="B667" s="99">
        <v>3207</v>
      </c>
      <c r="C667" s="30" t="s">
        <v>1589</v>
      </c>
      <c r="D667" s="121">
        <v>25</v>
      </c>
      <c r="E667" s="121">
        <v>20</v>
      </c>
      <c r="F667" s="121">
        <v>15</v>
      </c>
      <c r="G667" s="30" t="s">
        <v>1585</v>
      </c>
      <c r="H667" s="43" t="str">
        <f>_xlfn.IFNA(VLOOKUP(B667,Sales!A$10:B$2028, 2,FALSE),"")</f>
        <v/>
      </c>
    </row>
    <row r="668" spans="1:8" ht="15.95" customHeight="1" x14ac:dyDescent="0.25">
      <c r="A668" s="30" t="s">
        <v>1579</v>
      </c>
      <c r="B668" s="99">
        <v>3208</v>
      </c>
      <c r="C668" s="30" t="s">
        <v>1590</v>
      </c>
      <c r="D668" s="121">
        <v>15</v>
      </c>
      <c r="E668" s="121">
        <v>10</v>
      </c>
      <c r="F668" s="121">
        <v>7</v>
      </c>
      <c r="G668" s="30" t="s">
        <v>47</v>
      </c>
      <c r="H668" s="43" t="str">
        <f>_xlfn.IFNA(VLOOKUP(B668,Sales!A$10:B$2028, 2,FALSE),"")</f>
        <v/>
      </c>
    </row>
    <row r="669" spans="1:8" ht="15.95" customHeight="1" x14ac:dyDescent="0.25">
      <c r="A669" s="30" t="s">
        <v>1579</v>
      </c>
      <c r="B669" s="99">
        <v>3209</v>
      </c>
      <c r="C669" s="30" t="s">
        <v>1591</v>
      </c>
      <c r="D669" s="121">
        <v>25</v>
      </c>
      <c r="E669" s="121">
        <v>20</v>
      </c>
      <c r="F669" s="121">
        <v>15</v>
      </c>
      <c r="G669" s="30" t="s">
        <v>1585</v>
      </c>
      <c r="H669" s="43" t="str">
        <f>_xlfn.IFNA(VLOOKUP(B669,Sales!A$10:B$2028, 2,FALSE),"")</f>
        <v/>
      </c>
    </row>
    <row r="670" spans="1:8" ht="15.95" customHeight="1" x14ac:dyDescent="0.25">
      <c r="A670" s="30" t="s">
        <v>1579</v>
      </c>
      <c r="B670" s="99">
        <v>3210</v>
      </c>
      <c r="C670" s="30" t="s">
        <v>1591</v>
      </c>
      <c r="D670" s="121">
        <v>40</v>
      </c>
      <c r="E670" s="121">
        <v>35</v>
      </c>
      <c r="F670" s="121">
        <v>30</v>
      </c>
      <c r="G670" s="30" t="s">
        <v>47</v>
      </c>
      <c r="H670" s="43" t="str">
        <f>_xlfn.IFNA(VLOOKUP(B670,Sales!A$10:B$2028, 2,FALSE),"")</f>
        <v/>
      </c>
    </row>
    <row r="671" spans="1:8" ht="15.95" customHeight="1" x14ac:dyDescent="0.25">
      <c r="A671" s="30" t="s">
        <v>1579</v>
      </c>
      <c r="B671" s="99">
        <v>3211</v>
      </c>
      <c r="C671" s="30" t="s">
        <v>1592</v>
      </c>
      <c r="D671" s="121">
        <v>35</v>
      </c>
      <c r="E671" s="121">
        <v>30</v>
      </c>
      <c r="F671" s="121">
        <v>25</v>
      </c>
      <c r="G671" s="30" t="s">
        <v>1585</v>
      </c>
      <c r="H671" s="43" t="str">
        <f>_xlfn.IFNA(VLOOKUP(B671,Sales!A$10:B$2028, 2,FALSE),"")</f>
        <v/>
      </c>
    </row>
    <row r="672" spans="1:8" ht="15.95" customHeight="1" x14ac:dyDescent="0.25">
      <c r="A672" s="30" t="s">
        <v>1579</v>
      </c>
      <c r="B672" s="99">
        <v>3212</v>
      </c>
      <c r="C672" s="30" t="s">
        <v>1593</v>
      </c>
      <c r="D672" s="121">
        <v>30</v>
      </c>
      <c r="E672" s="121">
        <v>25</v>
      </c>
      <c r="F672" s="121">
        <v>15</v>
      </c>
      <c r="G672" s="30" t="s">
        <v>1594</v>
      </c>
      <c r="H672" s="43" t="str">
        <f>_xlfn.IFNA(VLOOKUP(B672,Sales!A$10:B$2028, 2,FALSE),"")</f>
        <v/>
      </c>
    </row>
    <row r="673" spans="1:8" ht="15.95" customHeight="1" x14ac:dyDescent="0.25">
      <c r="A673" s="30" t="s">
        <v>1579</v>
      </c>
      <c r="B673" s="99">
        <v>3213</v>
      </c>
      <c r="C673" s="30" t="s">
        <v>1595</v>
      </c>
      <c r="D673" s="121">
        <v>20</v>
      </c>
      <c r="E673" s="121">
        <v>18</v>
      </c>
      <c r="F673" s="121">
        <v>15</v>
      </c>
      <c r="G673" s="30" t="s">
        <v>1596</v>
      </c>
      <c r="H673" s="43" t="str">
        <f>_xlfn.IFNA(VLOOKUP(B673,Sales!A$10:B$2028, 2,FALSE),"")</f>
        <v/>
      </c>
    </row>
    <row r="674" spans="1:8" ht="15.95" customHeight="1" x14ac:dyDescent="0.25">
      <c r="A674" s="30" t="s">
        <v>1579</v>
      </c>
      <c r="B674" s="99">
        <v>3214</v>
      </c>
      <c r="C674" s="30" t="s">
        <v>1597</v>
      </c>
      <c r="D674" s="121">
        <v>35</v>
      </c>
      <c r="E674" s="121">
        <v>30</v>
      </c>
      <c r="F674" s="121">
        <v>25</v>
      </c>
      <c r="G674" s="30" t="s">
        <v>1598</v>
      </c>
      <c r="H674" s="43" t="str">
        <f>_xlfn.IFNA(VLOOKUP(B674,Sales!A$10:B$2028, 2,FALSE),"")</f>
        <v/>
      </c>
    </row>
    <row r="675" spans="1:8" ht="15.95" customHeight="1" x14ac:dyDescent="0.25">
      <c r="A675" s="30" t="s">
        <v>1579</v>
      </c>
      <c r="B675" s="99">
        <v>3215</v>
      </c>
      <c r="C675" s="30" t="s">
        <v>1599</v>
      </c>
      <c r="D675" s="121">
        <v>35</v>
      </c>
      <c r="E675" s="121">
        <v>30</v>
      </c>
      <c r="F675" s="121">
        <v>28</v>
      </c>
      <c r="G675" s="30" t="s">
        <v>1585</v>
      </c>
      <c r="H675" s="43" t="str">
        <f>_xlfn.IFNA(VLOOKUP(B675,Sales!A$10:B$2028, 2,FALSE),"")</f>
        <v/>
      </c>
    </row>
    <row r="676" spans="1:8" ht="15.95" customHeight="1" x14ac:dyDescent="0.25">
      <c r="A676" s="30" t="s">
        <v>1579</v>
      </c>
      <c r="B676" s="99">
        <v>3216</v>
      </c>
      <c r="C676" s="30" t="s">
        <v>1600</v>
      </c>
      <c r="D676" s="121">
        <v>45</v>
      </c>
      <c r="E676" s="121">
        <v>40</v>
      </c>
      <c r="F676" s="121">
        <v>35</v>
      </c>
      <c r="G676" s="30" t="s">
        <v>47</v>
      </c>
      <c r="H676" s="43" t="str">
        <f>_xlfn.IFNA(VLOOKUP(B676,Sales!A$10:B$2028, 2,FALSE),"")</f>
        <v/>
      </c>
    </row>
    <row r="677" spans="1:8" ht="15.95" customHeight="1" x14ac:dyDescent="0.25">
      <c r="A677" s="30" t="s">
        <v>1579</v>
      </c>
      <c r="B677" s="99">
        <v>3217</v>
      </c>
      <c r="C677" s="30" t="s">
        <v>1601</v>
      </c>
      <c r="D677" s="121">
        <v>40</v>
      </c>
      <c r="E677" s="121">
        <v>35</v>
      </c>
      <c r="F677" s="121">
        <v>25</v>
      </c>
      <c r="G677" s="30" t="s">
        <v>47</v>
      </c>
      <c r="H677" s="43" t="str">
        <f>_xlfn.IFNA(VLOOKUP(B677,Sales!A$10:B$2028, 2,FALSE),"")</f>
        <v/>
      </c>
    </row>
    <row r="678" spans="1:8" ht="15.95" customHeight="1" x14ac:dyDescent="0.25">
      <c r="A678" s="30" t="s">
        <v>1579</v>
      </c>
      <c r="B678" s="99">
        <v>3218</v>
      </c>
      <c r="C678" s="30" t="s">
        <v>1602</v>
      </c>
      <c r="D678" s="121">
        <v>40</v>
      </c>
      <c r="E678" s="121">
        <v>35</v>
      </c>
      <c r="F678" s="121">
        <v>30</v>
      </c>
      <c r="G678" s="30" t="s">
        <v>1603</v>
      </c>
      <c r="H678" s="43" t="str">
        <f>_xlfn.IFNA(VLOOKUP(B678,Sales!A$10:B$2028, 2,FALSE),"")</f>
        <v/>
      </c>
    </row>
    <row r="679" spans="1:8" ht="15.95" customHeight="1" x14ac:dyDescent="0.25">
      <c r="A679" s="30" t="s">
        <v>1579</v>
      </c>
      <c r="B679" s="99">
        <v>3219</v>
      </c>
      <c r="C679" s="30" t="s">
        <v>1604</v>
      </c>
      <c r="D679" s="121">
        <v>25</v>
      </c>
      <c r="E679" s="121">
        <v>20</v>
      </c>
      <c r="F679" s="121">
        <v>15</v>
      </c>
      <c r="G679" s="30" t="s">
        <v>47</v>
      </c>
      <c r="H679" s="43" t="str">
        <f>_xlfn.IFNA(VLOOKUP(B679,Sales!A$10:B$2028, 2,FALSE),"")</f>
        <v/>
      </c>
    </row>
    <row r="680" spans="1:8" ht="15.95" customHeight="1" x14ac:dyDescent="0.25">
      <c r="A680" s="30" t="s">
        <v>1579</v>
      </c>
      <c r="B680" s="99">
        <v>3220</v>
      </c>
      <c r="C680" s="30" t="s">
        <v>1604</v>
      </c>
      <c r="D680" s="121">
        <v>15</v>
      </c>
      <c r="E680" s="121">
        <v>12</v>
      </c>
      <c r="F680" s="121">
        <v>10</v>
      </c>
      <c r="G680" s="30" t="s">
        <v>1585</v>
      </c>
      <c r="H680" s="43" t="str">
        <f>_xlfn.IFNA(VLOOKUP(B680,Sales!A$10:B$2028, 2,FALSE),"")</f>
        <v/>
      </c>
    </row>
    <row r="681" spans="1:8" ht="15.95" customHeight="1" x14ac:dyDescent="0.25">
      <c r="A681" s="30" t="s">
        <v>1579</v>
      </c>
      <c r="B681" s="99">
        <v>3221</v>
      </c>
      <c r="C681" s="30" t="s">
        <v>1605</v>
      </c>
      <c r="D681" s="121">
        <v>30</v>
      </c>
      <c r="E681" s="121">
        <v>25</v>
      </c>
      <c r="F681" s="121">
        <v>20</v>
      </c>
      <c r="G681" s="30" t="s">
        <v>1594</v>
      </c>
      <c r="H681" s="43" t="str">
        <f>_xlfn.IFNA(VLOOKUP(B681,Sales!A$10:B$2028, 2,FALSE),"")</f>
        <v/>
      </c>
    </row>
    <row r="682" spans="1:8" ht="15.95" customHeight="1" x14ac:dyDescent="0.25">
      <c r="A682" s="30" t="s">
        <v>1579</v>
      </c>
      <c r="B682" s="99">
        <v>3222</v>
      </c>
      <c r="C682" s="30" t="s">
        <v>1606</v>
      </c>
      <c r="D682" s="121">
        <v>30</v>
      </c>
      <c r="E682" s="121">
        <v>25</v>
      </c>
      <c r="F682" s="121">
        <v>20</v>
      </c>
      <c r="G682" s="30" t="s">
        <v>47</v>
      </c>
      <c r="H682" s="43" t="str">
        <f>_xlfn.IFNA(VLOOKUP(B682,Sales!A$10:B$2028, 2,FALSE),"")</f>
        <v/>
      </c>
    </row>
    <row r="683" spans="1:8" ht="15.95" customHeight="1" x14ac:dyDescent="0.25">
      <c r="A683" s="30" t="s">
        <v>1579</v>
      </c>
      <c r="B683" s="99">
        <v>3223</v>
      </c>
      <c r="C683" s="30" t="s">
        <v>1607</v>
      </c>
      <c r="D683" s="121">
        <v>20</v>
      </c>
      <c r="E683" s="121">
        <v>15</v>
      </c>
      <c r="F683" s="121">
        <v>10</v>
      </c>
      <c r="G683" s="30" t="s">
        <v>47</v>
      </c>
      <c r="H683" s="43" t="str">
        <f>_xlfn.IFNA(VLOOKUP(B683,Sales!A$10:B$2028, 2,FALSE),"")</f>
        <v/>
      </c>
    </row>
    <row r="684" spans="1:8" ht="15.95" customHeight="1" x14ac:dyDescent="0.25">
      <c r="A684" s="30" t="s">
        <v>1579</v>
      </c>
      <c r="B684" s="99">
        <v>3224</v>
      </c>
      <c r="C684" s="30" t="s">
        <v>1608</v>
      </c>
      <c r="D684" s="121">
        <v>40</v>
      </c>
      <c r="E684" s="121">
        <v>35</v>
      </c>
      <c r="F684" s="121">
        <v>28</v>
      </c>
      <c r="G684" s="30" t="s">
        <v>47</v>
      </c>
      <c r="H684" s="43" t="str">
        <f>_xlfn.IFNA(VLOOKUP(B684,Sales!A$10:B$2028, 2,FALSE),"")</f>
        <v/>
      </c>
    </row>
    <row r="685" spans="1:8" ht="15.95" customHeight="1" x14ac:dyDescent="0.25">
      <c r="A685" s="30" t="s">
        <v>1579</v>
      </c>
      <c r="B685" s="99">
        <v>3225</v>
      </c>
      <c r="C685" s="30" t="s">
        <v>1609</v>
      </c>
      <c r="D685" s="121">
        <v>40</v>
      </c>
      <c r="E685" s="121">
        <v>35</v>
      </c>
      <c r="F685" s="121">
        <v>28</v>
      </c>
      <c r="G685" s="30" t="s">
        <v>47</v>
      </c>
      <c r="H685" s="43" t="str">
        <f>_xlfn.IFNA(VLOOKUP(B685,Sales!A$10:B$2028, 2,FALSE),"")</f>
        <v/>
      </c>
    </row>
    <row r="686" spans="1:8" ht="15.95" customHeight="1" x14ac:dyDescent="0.25">
      <c r="A686" s="30" t="s">
        <v>1579</v>
      </c>
      <c r="B686" s="99">
        <v>3226</v>
      </c>
      <c r="C686" s="30" t="s">
        <v>1610</v>
      </c>
      <c r="D686" s="121">
        <v>40</v>
      </c>
      <c r="E686" s="121">
        <v>35</v>
      </c>
      <c r="F686" s="121">
        <v>28</v>
      </c>
      <c r="G686" s="30" t="s">
        <v>47</v>
      </c>
      <c r="H686" s="43" t="str">
        <f>_xlfn.IFNA(VLOOKUP(B686,Sales!A$10:B$2028, 2,FALSE),"")</f>
        <v/>
      </c>
    </row>
    <row r="687" spans="1:8" ht="15.95" customHeight="1" x14ac:dyDescent="0.25">
      <c r="A687" s="30" t="s">
        <v>1579</v>
      </c>
      <c r="B687" s="99">
        <v>3227</v>
      </c>
      <c r="C687" s="30" t="s">
        <v>1611</v>
      </c>
      <c r="D687" s="121">
        <v>40</v>
      </c>
      <c r="E687" s="121">
        <v>30</v>
      </c>
      <c r="F687" s="121">
        <v>20</v>
      </c>
      <c r="G687" s="30" t="s">
        <v>47</v>
      </c>
      <c r="H687" s="43" t="str">
        <f>_xlfn.IFNA(VLOOKUP(B687,Sales!A$10:B$2028, 2,FALSE),"")</f>
        <v/>
      </c>
    </row>
    <row r="688" spans="1:8" ht="15.95" customHeight="1" x14ac:dyDescent="0.25">
      <c r="A688" s="30" t="s">
        <v>1579</v>
      </c>
      <c r="B688" s="99">
        <v>3228</v>
      </c>
      <c r="C688" s="30" t="s">
        <v>1612</v>
      </c>
      <c r="D688" s="121">
        <v>25</v>
      </c>
      <c r="E688" s="121">
        <v>20</v>
      </c>
      <c r="F688" s="121">
        <v>15</v>
      </c>
      <c r="G688" s="30" t="s">
        <v>47</v>
      </c>
      <c r="H688" s="43" t="str">
        <f>_xlfn.IFNA(VLOOKUP(B688,Sales!A$10:B$2028, 2,FALSE),"")</f>
        <v/>
      </c>
    </row>
    <row r="689" spans="1:8" ht="15.95" customHeight="1" x14ac:dyDescent="0.25">
      <c r="A689" s="30" t="s">
        <v>1579</v>
      </c>
      <c r="B689" s="99">
        <v>3229</v>
      </c>
      <c r="C689" s="30" t="s">
        <v>1613</v>
      </c>
      <c r="D689" s="121">
        <v>45</v>
      </c>
      <c r="E689" s="121">
        <v>40</v>
      </c>
      <c r="F689" s="121">
        <v>35</v>
      </c>
      <c r="G689" s="30" t="s">
        <v>1614</v>
      </c>
      <c r="H689" s="43" t="str">
        <f>_xlfn.IFNA(VLOOKUP(B689,Sales!A$10:B$2028, 2,FALSE),"")</f>
        <v/>
      </c>
    </row>
    <row r="690" spans="1:8" ht="15.95" customHeight="1" x14ac:dyDescent="0.25">
      <c r="A690" s="30" t="s">
        <v>1579</v>
      </c>
      <c r="B690" s="99">
        <v>3230</v>
      </c>
      <c r="C690" s="30" t="s">
        <v>1615</v>
      </c>
      <c r="D690" s="121">
        <v>35</v>
      </c>
      <c r="E690" s="121">
        <v>30</v>
      </c>
      <c r="F690" s="121">
        <v>25</v>
      </c>
      <c r="G690" s="30" t="s">
        <v>1616</v>
      </c>
      <c r="H690" s="43" t="str">
        <f>_xlfn.IFNA(VLOOKUP(B690,Sales!A$10:B$2028, 2,FALSE),"")</f>
        <v/>
      </c>
    </row>
    <row r="691" spans="1:8" ht="15.95" customHeight="1" x14ac:dyDescent="0.25">
      <c r="A691" s="30" t="s">
        <v>1579</v>
      </c>
      <c r="B691" s="99">
        <v>3231</v>
      </c>
      <c r="C691" s="30" t="s">
        <v>1617</v>
      </c>
      <c r="D691" s="121">
        <v>25</v>
      </c>
      <c r="E691" s="121">
        <v>20</v>
      </c>
      <c r="F691" s="121">
        <v>15</v>
      </c>
      <c r="G691" s="30" t="s">
        <v>1585</v>
      </c>
      <c r="H691" s="43" t="str">
        <f>_xlfn.IFNA(VLOOKUP(B691,Sales!A$10:B$2028, 2,FALSE),"")</f>
        <v/>
      </c>
    </row>
    <row r="692" spans="1:8" ht="15.95" customHeight="1" x14ac:dyDescent="0.25">
      <c r="A692" s="30" t="s">
        <v>1579</v>
      </c>
      <c r="B692" s="99">
        <v>3232</v>
      </c>
      <c r="C692" s="30" t="s">
        <v>1618</v>
      </c>
      <c r="D692" s="121">
        <v>35</v>
      </c>
      <c r="E692" s="121">
        <v>30</v>
      </c>
      <c r="F692" s="121">
        <v>25</v>
      </c>
      <c r="G692" s="30" t="s">
        <v>1619</v>
      </c>
      <c r="H692" s="43" t="str">
        <f>_xlfn.IFNA(VLOOKUP(B692,Sales!A$10:B$2028, 2,FALSE),"")</f>
        <v/>
      </c>
    </row>
    <row r="693" spans="1:8" ht="15.95" customHeight="1" x14ac:dyDescent="0.25">
      <c r="A693" s="30" t="s">
        <v>1579</v>
      </c>
      <c r="B693" s="99">
        <v>3233</v>
      </c>
      <c r="C693" s="30" t="s">
        <v>1620</v>
      </c>
      <c r="D693" s="121">
        <v>40</v>
      </c>
      <c r="E693" s="121">
        <v>35</v>
      </c>
      <c r="F693" s="121">
        <v>30</v>
      </c>
      <c r="G693" s="30" t="s">
        <v>1596</v>
      </c>
      <c r="H693" s="43" t="str">
        <f>_xlfn.IFNA(VLOOKUP(B693,Sales!A$10:B$2028, 2,FALSE),"")</f>
        <v/>
      </c>
    </row>
    <row r="694" spans="1:8" ht="15.95" customHeight="1" x14ac:dyDescent="0.25">
      <c r="A694" s="30" t="s">
        <v>1579</v>
      </c>
      <c r="B694" s="99">
        <v>3234</v>
      </c>
      <c r="C694" s="30" t="s">
        <v>1621</v>
      </c>
      <c r="D694" s="121">
        <v>35</v>
      </c>
      <c r="E694" s="121">
        <v>30</v>
      </c>
      <c r="F694" s="121">
        <v>25</v>
      </c>
      <c r="G694" s="30" t="s">
        <v>47</v>
      </c>
      <c r="H694" s="43" t="str">
        <f>_xlfn.IFNA(VLOOKUP(B694,Sales!A$10:B$2028, 2,FALSE),"")</f>
        <v/>
      </c>
    </row>
    <row r="695" spans="1:8" ht="15.95" customHeight="1" x14ac:dyDescent="0.25">
      <c r="A695" s="30" t="s">
        <v>1579</v>
      </c>
      <c r="B695" s="99">
        <v>3235</v>
      </c>
      <c r="C695" s="30" t="s">
        <v>1622</v>
      </c>
      <c r="D695" s="121">
        <v>35</v>
      </c>
      <c r="E695" s="121">
        <v>30</v>
      </c>
      <c r="F695" s="121">
        <v>25</v>
      </c>
      <c r="G695" s="30" t="s">
        <v>47</v>
      </c>
      <c r="H695" s="43" t="str">
        <f>_xlfn.IFNA(VLOOKUP(B695,Sales!A$10:B$2028, 2,FALSE),"")</f>
        <v/>
      </c>
    </row>
    <row r="696" spans="1:8" ht="15.95" customHeight="1" x14ac:dyDescent="0.25">
      <c r="A696" s="30" t="s">
        <v>1579</v>
      </c>
      <c r="B696" s="99">
        <v>3236</v>
      </c>
      <c r="C696" s="30" t="s">
        <v>1623</v>
      </c>
      <c r="D696" s="121">
        <v>35</v>
      </c>
      <c r="E696" s="121">
        <v>30</v>
      </c>
      <c r="F696" s="121">
        <v>25</v>
      </c>
      <c r="G696" s="30" t="s">
        <v>47</v>
      </c>
      <c r="H696" s="43" t="str">
        <f>_xlfn.IFNA(VLOOKUP(B696,Sales!A$10:B$2028, 2,FALSE),"")</f>
        <v/>
      </c>
    </row>
    <row r="697" spans="1:8" ht="15.95" customHeight="1" x14ac:dyDescent="0.25">
      <c r="A697" s="30" t="s">
        <v>1579</v>
      </c>
      <c r="B697" s="99">
        <v>3237</v>
      </c>
      <c r="C697" s="30" t="s">
        <v>1624</v>
      </c>
      <c r="D697" s="121">
        <v>10</v>
      </c>
      <c r="E697" s="121">
        <v>6</v>
      </c>
      <c r="F697" s="121">
        <v>5</v>
      </c>
      <c r="G697" s="30" t="s">
        <v>1625</v>
      </c>
      <c r="H697" s="43" t="str">
        <f>_xlfn.IFNA(VLOOKUP(B697,Sales!A$10:B$2028, 2,FALSE),"")</f>
        <v/>
      </c>
    </row>
    <row r="698" spans="1:8" ht="15.95" customHeight="1" x14ac:dyDescent="0.25">
      <c r="A698" s="30" t="s">
        <v>1579</v>
      </c>
      <c r="B698" s="99">
        <v>3238</v>
      </c>
      <c r="C698" s="30" t="s">
        <v>1626</v>
      </c>
      <c r="D698" s="121">
        <v>15</v>
      </c>
      <c r="E698" s="121">
        <v>10</v>
      </c>
      <c r="F698" s="121">
        <v>5</v>
      </c>
      <c r="G698" s="30" t="s">
        <v>1585</v>
      </c>
      <c r="H698" s="43" t="str">
        <f>_xlfn.IFNA(VLOOKUP(B698,Sales!A$10:B$2028, 2,FALSE),"")</f>
        <v/>
      </c>
    </row>
    <row r="699" spans="1:8" ht="15.95" customHeight="1" x14ac:dyDescent="0.25">
      <c r="A699" s="30" t="s">
        <v>1579</v>
      </c>
      <c r="B699" s="99">
        <v>3239</v>
      </c>
      <c r="C699" s="30" t="s">
        <v>1627</v>
      </c>
      <c r="D699" s="121">
        <v>20</v>
      </c>
      <c r="E699" s="121">
        <v>15</v>
      </c>
      <c r="F699" s="121">
        <v>12</v>
      </c>
      <c r="G699" s="30" t="s">
        <v>1585</v>
      </c>
      <c r="H699" s="43" t="str">
        <f>_xlfn.IFNA(VLOOKUP(B699,Sales!A$10:B$2028, 2,FALSE),"")</f>
        <v/>
      </c>
    </row>
    <row r="700" spans="1:8" ht="15.95" customHeight="1" x14ac:dyDescent="0.25">
      <c r="A700" s="30" t="s">
        <v>1579</v>
      </c>
      <c r="B700" s="99">
        <v>3240</v>
      </c>
      <c r="C700" s="30" t="s">
        <v>1628</v>
      </c>
      <c r="D700" s="121">
        <v>15</v>
      </c>
      <c r="E700" s="121">
        <v>12</v>
      </c>
      <c r="F700" s="121">
        <v>10</v>
      </c>
      <c r="G700" s="30" t="s">
        <v>1596</v>
      </c>
      <c r="H700" s="43" t="str">
        <f>_xlfn.IFNA(VLOOKUP(B700,Sales!A$10:B$2028, 2,FALSE),"")</f>
        <v/>
      </c>
    </row>
    <row r="701" spans="1:8" ht="15.95" customHeight="1" x14ac:dyDescent="0.25">
      <c r="A701" s="30" t="s">
        <v>1579</v>
      </c>
      <c r="B701" s="99">
        <v>3241</v>
      </c>
      <c r="C701" s="30" t="s">
        <v>1629</v>
      </c>
      <c r="D701" s="121">
        <v>20</v>
      </c>
      <c r="E701" s="121">
        <v>15</v>
      </c>
      <c r="F701" s="121">
        <v>10</v>
      </c>
      <c r="G701" s="30" t="s">
        <v>1596</v>
      </c>
      <c r="H701" s="43" t="str">
        <f>_xlfn.IFNA(VLOOKUP(B701,Sales!A$10:B$2028, 2,FALSE),"")</f>
        <v/>
      </c>
    </row>
    <row r="702" spans="1:8" ht="15.95" customHeight="1" x14ac:dyDescent="0.25">
      <c r="A702" s="30" t="s">
        <v>1579</v>
      </c>
      <c r="B702" s="99">
        <v>3242</v>
      </c>
      <c r="C702" s="30" t="s">
        <v>1630</v>
      </c>
      <c r="D702" s="121">
        <v>10</v>
      </c>
      <c r="E702" s="121">
        <v>8</v>
      </c>
      <c r="F702" s="121">
        <v>5</v>
      </c>
      <c r="G702" s="30" t="s">
        <v>1585</v>
      </c>
      <c r="H702" s="43" t="str">
        <f>_xlfn.IFNA(VLOOKUP(B702,Sales!A$10:B$2028, 2,FALSE),"")</f>
        <v/>
      </c>
    </row>
    <row r="703" spans="1:8" ht="15.95" customHeight="1" x14ac:dyDescent="0.25">
      <c r="A703" s="30" t="s">
        <v>1579</v>
      </c>
      <c r="B703" s="99">
        <v>3243</v>
      </c>
      <c r="C703" s="30" t="s">
        <v>1631</v>
      </c>
      <c r="D703" s="121">
        <v>20</v>
      </c>
      <c r="E703" s="121">
        <v>15</v>
      </c>
      <c r="F703" s="121">
        <v>10</v>
      </c>
      <c r="G703" s="30" t="s">
        <v>1632</v>
      </c>
      <c r="H703" s="43" t="str">
        <f>_xlfn.IFNA(VLOOKUP(B703,Sales!A$10:B$2028, 2,FALSE),"")</f>
        <v/>
      </c>
    </row>
    <row r="704" spans="1:8" ht="15.95" customHeight="1" x14ac:dyDescent="0.25">
      <c r="A704" s="30" t="s">
        <v>1579</v>
      </c>
      <c r="B704" s="99">
        <v>3244</v>
      </c>
      <c r="C704" s="30" t="s">
        <v>1633</v>
      </c>
      <c r="D704" s="121">
        <v>35</v>
      </c>
      <c r="E704" s="121">
        <v>30</v>
      </c>
      <c r="F704" s="121">
        <v>25</v>
      </c>
      <c r="G704" s="30" t="s">
        <v>47</v>
      </c>
      <c r="H704" s="43" t="str">
        <f>_xlfn.IFNA(VLOOKUP(B704,Sales!A$10:B$2028, 2,FALSE),"")</f>
        <v/>
      </c>
    </row>
    <row r="705" spans="1:8" ht="15.95" customHeight="1" x14ac:dyDescent="0.25">
      <c r="A705" s="30" t="s">
        <v>1579</v>
      </c>
      <c r="B705" s="99">
        <v>3245</v>
      </c>
      <c r="C705" s="30" t="s">
        <v>1634</v>
      </c>
      <c r="D705" s="121">
        <v>40</v>
      </c>
      <c r="E705" s="121">
        <v>35</v>
      </c>
      <c r="F705" s="121">
        <v>25</v>
      </c>
      <c r="G705" s="30" t="s">
        <v>47</v>
      </c>
      <c r="H705" s="43" t="str">
        <f>_xlfn.IFNA(VLOOKUP(B705,Sales!A$10:B$2028, 2,FALSE),"")</f>
        <v/>
      </c>
    </row>
    <row r="706" spans="1:8" ht="15.95" customHeight="1" x14ac:dyDescent="0.25">
      <c r="A706" s="53" t="s">
        <v>1116</v>
      </c>
      <c r="B706" s="22">
        <v>3301</v>
      </c>
      <c r="C706" s="53" t="s">
        <v>1117</v>
      </c>
      <c r="D706" s="54">
        <v>140</v>
      </c>
      <c r="E706" s="54">
        <v>120</v>
      </c>
      <c r="F706" s="54">
        <v>100</v>
      </c>
      <c r="G706" s="53" t="s">
        <v>1118</v>
      </c>
      <c r="H706" s="43" t="str">
        <f>_xlfn.IFNA(VLOOKUP(B706,Sales!A$10:B$2028, 2,FALSE),"")</f>
        <v/>
      </c>
    </row>
    <row r="707" spans="1:8" ht="15.95" customHeight="1" x14ac:dyDescent="0.25">
      <c r="A707" s="53" t="s">
        <v>1116</v>
      </c>
      <c r="B707" s="22">
        <v>3302</v>
      </c>
      <c r="C707" s="53" t="s">
        <v>1119</v>
      </c>
      <c r="D707" s="54">
        <v>30</v>
      </c>
      <c r="E707" s="54">
        <v>25</v>
      </c>
      <c r="F707" s="54">
        <v>20</v>
      </c>
      <c r="G707" s="53" t="s">
        <v>45</v>
      </c>
      <c r="H707" s="43" t="str">
        <f>_xlfn.IFNA(VLOOKUP(B707,Sales!A$10:B$2028, 2,FALSE),"")</f>
        <v/>
      </c>
    </row>
    <row r="708" spans="1:8" ht="15.95" customHeight="1" x14ac:dyDescent="0.25">
      <c r="A708" s="53" t="s">
        <v>1116</v>
      </c>
      <c r="B708" s="22">
        <v>3303</v>
      </c>
      <c r="C708" s="53" t="s">
        <v>1120</v>
      </c>
      <c r="D708" s="54">
        <v>40</v>
      </c>
      <c r="E708" s="54">
        <v>30</v>
      </c>
      <c r="F708" s="54">
        <v>25</v>
      </c>
      <c r="G708" s="53" t="s">
        <v>1121</v>
      </c>
      <c r="H708" s="43" t="str">
        <f>_xlfn.IFNA(VLOOKUP(B708,Sales!A$10:B$2028, 2,FALSE),"")</f>
        <v/>
      </c>
    </row>
    <row r="709" spans="1:8" ht="15.95" customHeight="1" x14ac:dyDescent="0.25">
      <c r="A709" s="53" t="s">
        <v>1116</v>
      </c>
      <c r="B709" s="22">
        <v>3304</v>
      </c>
      <c r="C709" s="53" t="s">
        <v>1122</v>
      </c>
      <c r="D709" s="54">
        <v>50</v>
      </c>
      <c r="E709" s="54">
        <v>40</v>
      </c>
      <c r="F709" s="54">
        <v>30</v>
      </c>
      <c r="G709" s="53" t="s">
        <v>46</v>
      </c>
      <c r="H709" s="43" t="str">
        <f>_xlfn.IFNA(VLOOKUP(B709,Sales!A$10:B$2028, 2,FALSE),"")</f>
        <v/>
      </c>
    </row>
    <row r="710" spans="1:8" ht="15.95" customHeight="1" x14ac:dyDescent="0.25">
      <c r="A710" s="53" t="s">
        <v>1116</v>
      </c>
      <c r="B710" s="22">
        <v>3305</v>
      </c>
      <c r="C710" s="53" t="s">
        <v>1123</v>
      </c>
      <c r="D710" s="54">
        <v>50</v>
      </c>
      <c r="E710" s="54">
        <v>40</v>
      </c>
      <c r="F710" s="54">
        <v>30</v>
      </c>
      <c r="G710" s="53" t="s">
        <v>46</v>
      </c>
      <c r="H710" s="43" t="str">
        <f>_xlfn.IFNA(VLOOKUP(B710,Sales!A$10:B$2028, 2,FALSE),"")</f>
        <v/>
      </c>
    </row>
    <row r="711" spans="1:8" ht="15.95" customHeight="1" x14ac:dyDescent="0.25">
      <c r="A711" s="53" t="s">
        <v>1116</v>
      </c>
      <c r="B711" s="22">
        <v>3306</v>
      </c>
      <c r="C711" s="53" t="s">
        <v>1124</v>
      </c>
      <c r="D711" s="54">
        <v>40</v>
      </c>
      <c r="E711" s="54">
        <v>20</v>
      </c>
      <c r="F711" s="54">
        <v>10</v>
      </c>
      <c r="G711" s="53" t="s">
        <v>46</v>
      </c>
      <c r="H711" s="43" t="str">
        <f>_xlfn.IFNA(VLOOKUP(B711,Sales!A$10:B$2028, 2,FALSE),"")</f>
        <v/>
      </c>
    </row>
    <row r="712" spans="1:8" ht="15.95" customHeight="1" x14ac:dyDescent="0.25">
      <c r="A712" s="53" t="s">
        <v>1116</v>
      </c>
      <c r="B712" s="22">
        <v>3307</v>
      </c>
      <c r="C712" s="53" t="s">
        <v>1125</v>
      </c>
      <c r="D712" s="54">
        <v>30</v>
      </c>
      <c r="E712" s="54">
        <v>20</v>
      </c>
      <c r="F712" s="54">
        <v>10</v>
      </c>
      <c r="G712" s="53" t="s">
        <v>46</v>
      </c>
      <c r="H712" s="43" t="str">
        <f>_xlfn.IFNA(VLOOKUP(B712,Sales!A$10:B$2028, 2,FALSE),"")</f>
        <v/>
      </c>
    </row>
    <row r="713" spans="1:8" ht="15.95" customHeight="1" x14ac:dyDescent="0.25">
      <c r="A713" s="53" t="s">
        <v>1116</v>
      </c>
      <c r="B713" s="22">
        <v>3308</v>
      </c>
      <c r="C713" s="53" t="s">
        <v>1126</v>
      </c>
      <c r="D713" s="54">
        <v>30</v>
      </c>
      <c r="E713" s="54">
        <v>20</v>
      </c>
      <c r="F713" s="54">
        <v>10</v>
      </c>
      <c r="G713" s="53" t="s">
        <v>1118</v>
      </c>
      <c r="H713" s="43" t="str">
        <f>_xlfn.IFNA(VLOOKUP(B713,Sales!A$10:B$2028, 2,FALSE),"")</f>
        <v/>
      </c>
    </row>
    <row r="714" spans="1:8" ht="15.95" customHeight="1" x14ac:dyDescent="0.25">
      <c r="A714" s="53" t="s">
        <v>1116</v>
      </c>
      <c r="B714" s="22">
        <v>3309</v>
      </c>
      <c r="C714" s="53" t="s">
        <v>1127</v>
      </c>
      <c r="D714" s="54">
        <v>60</v>
      </c>
      <c r="E714" s="54">
        <v>50</v>
      </c>
      <c r="F714" s="54">
        <v>40</v>
      </c>
      <c r="G714" s="53" t="s">
        <v>46</v>
      </c>
      <c r="H714" s="43" t="str">
        <f>_xlfn.IFNA(VLOOKUP(B714,Sales!A$10:B$2028, 2,FALSE),"")</f>
        <v/>
      </c>
    </row>
    <row r="715" spans="1:8" ht="15.95" customHeight="1" x14ac:dyDescent="0.25">
      <c r="A715" s="53" t="s">
        <v>1116</v>
      </c>
      <c r="B715" s="22">
        <v>3310</v>
      </c>
      <c r="C715" s="53" t="s">
        <v>1128</v>
      </c>
      <c r="D715" s="54">
        <v>60</v>
      </c>
      <c r="E715" s="54">
        <v>50</v>
      </c>
      <c r="F715" s="54">
        <v>40</v>
      </c>
      <c r="G715" s="53" t="s">
        <v>1118</v>
      </c>
      <c r="H715" s="43" t="str">
        <f>_xlfn.IFNA(VLOOKUP(B715,Sales!A$10:B$2028, 2,FALSE),"")</f>
        <v/>
      </c>
    </row>
    <row r="716" spans="1:8" ht="15.95" customHeight="1" x14ac:dyDescent="0.25">
      <c r="A716" s="53" t="s">
        <v>1116</v>
      </c>
      <c r="B716" s="22">
        <v>3311</v>
      </c>
      <c r="C716" s="53" t="s">
        <v>1129</v>
      </c>
      <c r="D716" s="54">
        <v>100</v>
      </c>
      <c r="E716" s="54">
        <v>80</v>
      </c>
      <c r="F716" s="54">
        <v>60</v>
      </c>
      <c r="G716" s="53" t="s">
        <v>1118</v>
      </c>
      <c r="H716" s="43" t="str">
        <f>_xlfn.IFNA(VLOOKUP(B716,Sales!A$10:B$2028, 2,FALSE),"")</f>
        <v/>
      </c>
    </row>
    <row r="717" spans="1:8" ht="15.95" customHeight="1" x14ac:dyDescent="0.25">
      <c r="A717" s="53" t="s">
        <v>1116</v>
      </c>
      <c r="B717" s="22">
        <v>3312</v>
      </c>
      <c r="C717" s="53" t="s">
        <v>1130</v>
      </c>
      <c r="D717" s="54">
        <v>100</v>
      </c>
      <c r="E717" s="54">
        <v>80</v>
      </c>
      <c r="F717" s="54">
        <v>60</v>
      </c>
      <c r="G717" s="53" t="s">
        <v>1118</v>
      </c>
      <c r="H717" s="43" t="str">
        <f>_xlfn.IFNA(VLOOKUP(B717,Sales!A$10:B$2028, 2,FALSE),"")</f>
        <v/>
      </c>
    </row>
    <row r="718" spans="1:8" ht="15.95" customHeight="1" x14ac:dyDescent="0.25">
      <c r="A718" s="53" t="s">
        <v>1116</v>
      </c>
      <c r="B718" s="22">
        <v>3313</v>
      </c>
      <c r="C718" s="53" t="s">
        <v>1131</v>
      </c>
      <c r="D718" s="54">
        <v>40</v>
      </c>
      <c r="E718" s="54">
        <v>30</v>
      </c>
      <c r="F718" s="54">
        <v>20</v>
      </c>
      <c r="G718" s="53" t="s">
        <v>1118</v>
      </c>
      <c r="H718" s="43" t="str">
        <f>_xlfn.IFNA(VLOOKUP(B718,Sales!A$10:B$2028, 2,FALSE),"")</f>
        <v/>
      </c>
    </row>
    <row r="719" spans="1:8" ht="15.95" customHeight="1" x14ac:dyDescent="0.25">
      <c r="A719" s="53" t="s">
        <v>1116</v>
      </c>
      <c r="B719" s="22">
        <v>3314</v>
      </c>
      <c r="C719" s="53" t="s">
        <v>1132</v>
      </c>
      <c r="D719" s="54">
        <v>80</v>
      </c>
      <c r="E719" s="54">
        <v>60</v>
      </c>
      <c r="F719" s="54">
        <v>40</v>
      </c>
      <c r="G719" s="53" t="s">
        <v>45</v>
      </c>
      <c r="H719" s="43" t="str">
        <f>_xlfn.IFNA(VLOOKUP(B719,Sales!A$10:B$2028, 2,FALSE),"")</f>
        <v/>
      </c>
    </row>
    <row r="720" spans="1:8" ht="15.95" customHeight="1" x14ac:dyDescent="0.25">
      <c r="A720" s="53" t="s">
        <v>1116</v>
      </c>
      <c r="B720" s="22">
        <v>3315</v>
      </c>
      <c r="C720" s="53" t="s">
        <v>1133</v>
      </c>
      <c r="D720" s="54">
        <v>80</v>
      </c>
      <c r="E720" s="54">
        <v>60</v>
      </c>
      <c r="F720" s="54">
        <v>40</v>
      </c>
      <c r="G720" s="53" t="s">
        <v>46</v>
      </c>
      <c r="H720" s="43" t="str">
        <f>_xlfn.IFNA(VLOOKUP(B720,Sales!A$10:B$2028, 2,FALSE),"")</f>
        <v/>
      </c>
    </row>
    <row r="721" spans="1:8" ht="15.95" customHeight="1" x14ac:dyDescent="0.25">
      <c r="A721" s="53" t="s">
        <v>1116</v>
      </c>
      <c r="B721" s="22">
        <v>3316</v>
      </c>
      <c r="C721" s="53" t="s">
        <v>1134</v>
      </c>
      <c r="D721" s="54">
        <v>80</v>
      </c>
      <c r="E721" s="54">
        <v>60</v>
      </c>
      <c r="F721" s="54">
        <v>40</v>
      </c>
      <c r="G721" s="53" t="s">
        <v>1118</v>
      </c>
      <c r="H721" s="43" t="str">
        <f>_xlfn.IFNA(VLOOKUP(B721,Sales!A$10:B$2028, 2,FALSE),"")</f>
        <v/>
      </c>
    </row>
    <row r="722" spans="1:8" ht="15.95" customHeight="1" x14ac:dyDescent="0.25">
      <c r="A722" s="53" t="s">
        <v>1116</v>
      </c>
      <c r="B722" s="22">
        <v>3317</v>
      </c>
      <c r="C722" s="53" t="s">
        <v>1135</v>
      </c>
      <c r="D722" s="54">
        <v>80</v>
      </c>
      <c r="E722" s="54">
        <v>60</v>
      </c>
      <c r="F722" s="54">
        <v>40</v>
      </c>
      <c r="G722" s="53" t="s">
        <v>46</v>
      </c>
      <c r="H722" s="43" t="str">
        <f>_xlfn.IFNA(VLOOKUP(B722,Sales!A$10:B$2028, 2,FALSE),"")</f>
        <v/>
      </c>
    </row>
    <row r="723" spans="1:8" ht="15.95" customHeight="1" x14ac:dyDescent="0.25">
      <c r="A723" s="53" t="s">
        <v>1116</v>
      </c>
      <c r="B723" s="22">
        <v>3318</v>
      </c>
      <c r="C723" s="53" t="s">
        <v>1136</v>
      </c>
      <c r="D723" s="54">
        <v>80</v>
      </c>
      <c r="E723" s="54">
        <v>60</v>
      </c>
      <c r="F723" s="54">
        <v>40</v>
      </c>
      <c r="G723" s="53" t="s">
        <v>1137</v>
      </c>
      <c r="H723" s="43" t="str">
        <f>_xlfn.IFNA(VLOOKUP(B723,Sales!A$10:B$2028, 2,FALSE),"")</f>
        <v/>
      </c>
    </row>
    <row r="724" spans="1:8" ht="15.95" customHeight="1" x14ac:dyDescent="0.25">
      <c r="A724" s="53" t="s">
        <v>1116</v>
      </c>
      <c r="B724" s="22">
        <v>3319</v>
      </c>
      <c r="C724" s="53" t="s">
        <v>1138</v>
      </c>
      <c r="D724" s="54">
        <v>160</v>
      </c>
      <c r="E724" s="54">
        <v>140</v>
      </c>
      <c r="F724" s="54">
        <v>120</v>
      </c>
      <c r="G724" s="53" t="s">
        <v>46</v>
      </c>
      <c r="H724" s="43" t="str">
        <f>_xlfn.IFNA(VLOOKUP(B724,Sales!A$10:B$2028, 2,FALSE),"")</f>
        <v/>
      </c>
    </row>
    <row r="725" spans="1:8" ht="15.95" customHeight="1" x14ac:dyDescent="0.25">
      <c r="A725" s="53" t="s">
        <v>1116</v>
      </c>
      <c r="B725" s="22">
        <v>3320</v>
      </c>
      <c r="C725" s="53" t="s">
        <v>1139</v>
      </c>
      <c r="D725" s="54">
        <v>100</v>
      </c>
      <c r="E725" s="54">
        <v>80</v>
      </c>
      <c r="F725" s="54">
        <v>60</v>
      </c>
      <c r="G725" s="53" t="s">
        <v>46</v>
      </c>
      <c r="H725" s="43" t="str">
        <f>_xlfn.IFNA(VLOOKUP(B725,Sales!A$10:B$2028, 2,FALSE),"")</f>
        <v/>
      </c>
    </row>
    <row r="726" spans="1:8" ht="15.95" customHeight="1" x14ac:dyDescent="0.25">
      <c r="A726" s="53" t="s">
        <v>1116</v>
      </c>
      <c r="B726" s="22">
        <v>3321</v>
      </c>
      <c r="C726" s="53" t="s">
        <v>1140</v>
      </c>
      <c r="D726" s="54">
        <v>80</v>
      </c>
      <c r="E726" s="54">
        <v>60</v>
      </c>
      <c r="F726" s="54">
        <v>40</v>
      </c>
      <c r="G726" s="53" t="s">
        <v>46</v>
      </c>
      <c r="H726" s="43" t="str">
        <f>_xlfn.IFNA(VLOOKUP(B726,Sales!A$10:B$2028, 2,FALSE),"")</f>
        <v/>
      </c>
    </row>
    <row r="727" spans="1:8" ht="15.95" customHeight="1" x14ac:dyDescent="0.25">
      <c r="A727" s="53" t="s">
        <v>1116</v>
      </c>
      <c r="B727" s="22">
        <v>3322</v>
      </c>
      <c r="C727" s="53" t="s">
        <v>1141</v>
      </c>
      <c r="D727" s="54">
        <v>80</v>
      </c>
      <c r="E727" s="54">
        <v>60</v>
      </c>
      <c r="F727" s="54">
        <v>40</v>
      </c>
      <c r="G727" s="53" t="s">
        <v>46</v>
      </c>
      <c r="H727" s="43" t="str">
        <f>_xlfn.IFNA(VLOOKUP(B727,Sales!A$10:B$2028, 2,FALSE),"")</f>
        <v/>
      </c>
    </row>
    <row r="728" spans="1:8" ht="15.95" customHeight="1" x14ac:dyDescent="0.25">
      <c r="A728" s="53" t="s">
        <v>1116</v>
      </c>
      <c r="B728" s="22">
        <v>3323</v>
      </c>
      <c r="C728" s="53" t="s">
        <v>1142</v>
      </c>
      <c r="D728" s="75">
        <v>80</v>
      </c>
      <c r="E728" s="75">
        <v>60</v>
      </c>
      <c r="F728" s="75">
        <v>40</v>
      </c>
      <c r="G728" s="53" t="s">
        <v>46</v>
      </c>
      <c r="H728" s="43" t="str">
        <f>_xlfn.IFNA(VLOOKUP(B728,Sales!A$10:B$2028, 2,FALSE),"")</f>
        <v/>
      </c>
    </row>
    <row r="729" spans="1:8" ht="15.95" customHeight="1" x14ac:dyDescent="0.25">
      <c r="A729" s="53" t="s">
        <v>1116</v>
      </c>
      <c r="B729" s="22">
        <v>3324</v>
      </c>
      <c r="C729" s="53" t="s">
        <v>1143</v>
      </c>
      <c r="D729" s="75">
        <v>100</v>
      </c>
      <c r="E729" s="75">
        <v>80</v>
      </c>
      <c r="F729" s="75">
        <v>60</v>
      </c>
      <c r="G729" s="53" t="s">
        <v>46</v>
      </c>
      <c r="H729" s="43" t="str">
        <f>_xlfn.IFNA(VLOOKUP(B729,Sales!A$10:B$2028, 2,FALSE),"")</f>
        <v/>
      </c>
    </row>
    <row r="730" spans="1:8" ht="15.95" customHeight="1" x14ac:dyDescent="0.25">
      <c r="A730" s="53" t="s">
        <v>1116</v>
      </c>
      <c r="B730" s="22">
        <v>3325</v>
      </c>
      <c r="C730" s="53" t="s">
        <v>1144</v>
      </c>
      <c r="D730" s="75">
        <v>30</v>
      </c>
      <c r="E730" s="75">
        <v>20</v>
      </c>
      <c r="F730" s="75">
        <v>10</v>
      </c>
      <c r="G730" s="53" t="s">
        <v>46</v>
      </c>
      <c r="H730" s="43" t="str">
        <f>_xlfn.IFNA(VLOOKUP(B730,Sales!A$10:B$2028, 2,FALSE),"")</f>
        <v/>
      </c>
    </row>
    <row r="731" spans="1:8" ht="15.95" customHeight="1" x14ac:dyDescent="0.25">
      <c r="A731" s="53" t="s">
        <v>1116</v>
      </c>
      <c r="B731" s="22">
        <v>3326</v>
      </c>
      <c r="C731" s="53" t="s">
        <v>1145</v>
      </c>
      <c r="D731" s="75">
        <v>40</v>
      </c>
      <c r="E731" s="75">
        <v>30</v>
      </c>
      <c r="F731" s="75">
        <v>20</v>
      </c>
      <c r="G731" s="53" t="s">
        <v>45</v>
      </c>
      <c r="H731" s="43" t="str">
        <f>_xlfn.IFNA(VLOOKUP(B731,Sales!A$10:B$2028, 2,FALSE),"")</f>
        <v/>
      </c>
    </row>
    <row r="732" spans="1:8" ht="15.95" customHeight="1" x14ac:dyDescent="0.25">
      <c r="A732" s="53" t="s">
        <v>1116</v>
      </c>
      <c r="B732" s="22">
        <v>3327</v>
      </c>
      <c r="C732" s="53" t="s">
        <v>1146</v>
      </c>
      <c r="D732" s="75">
        <v>30</v>
      </c>
      <c r="E732" s="75">
        <v>20</v>
      </c>
      <c r="F732" s="75">
        <v>10</v>
      </c>
      <c r="G732" s="53" t="s">
        <v>46</v>
      </c>
      <c r="H732" s="43" t="str">
        <f>_xlfn.IFNA(VLOOKUP(B732,Sales!A$10:B$2028, 2,FALSE),"")</f>
        <v/>
      </c>
    </row>
    <row r="733" spans="1:8" ht="15.95" customHeight="1" x14ac:dyDescent="0.25">
      <c r="A733" s="53" t="s">
        <v>1116</v>
      </c>
      <c r="B733" s="22">
        <v>3328</v>
      </c>
      <c r="C733" s="53" t="s">
        <v>1147</v>
      </c>
      <c r="D733" s="75">
        <v>20</v>
      </c>
      <c r="E733" s="75">
        <v>10</v>
      </c>
      <c r="F733" s="75">
        <v>5</v>
      </c>
      <c r="G733" s="53" t="s">
        <v>1118</v>
      </c>
      <c r="H733" s="43" t="str">
        <f>_xlfn.IFNA(VLOOKUP(B733,Sales!A$10:B$2028, 2,FALSE),"")</f>
        <v/>
      </c>
    </row>
    <row r="734" spans="1:8" ht="15.95" customHeight="1" x14ac:dyDescent="0.25">
      <c r="A734" s="53" t="s">
        <v>1116</v>
      </c>
      <c r="B734" s="22">
        <v>3329</v>
      </c>
      <c r="C734" s="53" t="s">
        <v>1148</v>
      </c>
      <c r="D734" s="75">
        <v>30</v>
      </c>
      <c r="E734" s="75">
        <v>20</v>
      </c>
      <c r="F734" s="75">
        <v>10</v>
      </c>
      <c r="G734" s="53" t="s">
        <v>46</v>
      </c>
      <c r="H734" s="43" t="str">
        <f>_xlfn.IFNA(VLOOKUP(B734,Sales!A$10:B$2028, 2,FALSE),"")</f>
        <v/>
      </c>
    </row>
    <row r="735" spans="1:8" ht="15.95" customHeight="1" x14ac:dyDescent="0.25">
      <c r="A735" s="53" t="s">
        <v>1116</v>
      </c>
      <c r="B735" s="22">
        <v>3330</v>
      </c>
      <c r="C735" s="53" t="s">
        <v>1149</v>
      </c>
      <c r="D735" s="75">
        <v>20</v>
      </c>
      <c r="E735" s="75">
        <v>10</v>
      </c>
      <c r="F735" s="75">
        <v>5</v>
      </c>
      <c r="G735" s="53" t="s">
        <v>1150</v>
      </c>
      <c r="H735" s="43" t="str">
        <f>_xlfn.IFNA(VLOOKUP(B735,Sales!A$10:B$2028, 2,FALSE),"")</f>
        <v/>
      </c>
    </row>
    <row r="736" spans="1:8" ht="15.95" customHeight="1" x14ac:dyDescent="0.25">
      <c r="A736" s="53" t="s">
        <v>1116</v>
      </c>
      <c r="B736" s="22">
        <v>3331</v>
      </c>
      <c r="C736" s="53" t="s">
        <v>1151</v>
      </c>
      <c r="D736" s="75">
        <v>40</v>
      </c>
      <c r="E736" s="75">
        <v>30</v>
      </c>
      <c r="F736" s="75">
        <v>20</v>
      </c>
      <c r="G736" s="53" t="s">
        <v>1118</v>
      </c>
      <c r="H736" s="43" t="str">
        <f>_xlfn.IFNA(VLOOKUP(B736,Sales!A$10:B$2028, 2,FALSE),"")</f>
        <v/>
      </c>
    </row>
    <row r="737" spans="1:8" ht="15.95" customHeight="1" x14ac:dyDescent="0.25">
      <c r="A737" s="53" t="s">
        <v>1116</v>
      </c>
      <c r="B737" s="22">
        <v>3332</v>
      </c>
      <c r="C737" s="53" t="s">
        <v>1152</v>
      </c>
      <c r="D737" s="75">
        <v>25</v>
      </c>
      <c r="E737" s="75">
        <v>20</v>
      </c>
      <c r="F737" s="75">
        <v>10</v>
      </c>
      <c r="G737" s="53" t="s">
        <v>45</v>
      </c>
      <c r="H737" s="43" t="str">
        <f>_xlfn.IFNA(VLOOKUP(B737,Sales!A$10:B$2028, 2,FALSE),"")</f>
        <v/>
      </c>
    </row>
    <row r="738" spans="1:8" ht="15.95" customHeight="1" x14ac:dyDescent="0.25">
      <c r="A738" s="53" t="s">
        <v>1116</v>
      </c>
      <c r="B738" s="22">
        <v>3333</v>
      </c>
      <c r="C738" s="53" t="s">
        <v>1153</v>
      </c>
      <c r="D738" s="75">
        <v>40</v>
      </c>
      <c r="E738" s="75">
        <v>30</v>
      </c>
      <c r="F738" s="75">
        <v>20</v>
      </c>
      <c r="G738" s="53" t="s">
        <v>1118</v>
      </c>
      <c r="H738" s="43" t="str">
        <f>_xlfn.IFNA(VLOOKUP(B738,Sales!A$10:B$2028, 2,FALSE),"")</f>
        <v/>
      </c>
    </row>
    <row r="739" spans="1:8" ht="15.95" customHeight="1" x14ac:dyDescent="0.25">
      <c r="A739" s="53" t="s">
        <v>1116</v>
      </c>
      <c r="B739" s="22">
        <v>3334</v>
      </c>
      <c r="C739" s="53" t="s">
        <v>1154</v>
      </c>
      <c r="D739" s="75">
        <v>30</v>
      </c>
      <c r="E739" s="75">
        <v>20</v>
      </c>
      <c r="F739" s="75">
        <v>10</v>
      </c>
      <c r="G739" s="53" t="s">
        <v>1118</v>
      </c>
      <c r="H739" s="43" t="str">
        <f>_xlfn.IFNA(VLOOKUP(B739,Sales!A$10:B$2028, 2,FALSE),"")</f>
        <v/>
      </c>
    </row>
    <row r="740" spans="1:8" ht="15.95" customHeight="1" x14ac:dyDescent="0.25">
      <c r="A740" s="53" t="s">
        <v>1116</v>
      </c>
      <c r="B740" s="22">
        <v>3335</v>
      </c>
      <c r="C740" s="53" t="s">
        <v>1155</v>
      </c>
      <c r="D740" s="75">
        <v>40</v>
      </c>
      <c r="E740" s="75">
        <v>30</v>
      </c>
      <c r="F740" s="75">
        <v>20</v>
      </c>
      <c r="G740" s="53" t="s">
        <v>45</v>
      </c>
      <c r="H740" s="43" t="str">
        <f>_xlfn.IFNA(VLOOKUP(B740,Sales!A$10:B$2028, 2,FALSE),"")</f>
        <v/>
      </c>
    </row>
    <row r="741" spans="1:8" ht="15.95" customHeight="1" x14ac:dyDescent="0.25">
      <c r="A741" s="53" t="s">
        <v>1116</v>
      </c>
      <c r="B741" s="22">
        <v>3336</v>
      </c>
      <c r="C741" s="53" t="s">
        <v>1156</v>
      </c>
      <c r="D741" s="75">
        <v>30</v>
      </c>
      <c r="E741" s="75">
        <v>20</v>
      </c>
      <c r="F741" s="75">
        <v>10</v>
      </c>
      <c r="G741" s="53" t="s">
        <v>45</v>
      </c>
      <c r="H741" s="43" t="str">
        <f>_xlfn.IFNA(VLOOKUP(B741,Sales!A$10:B$2028, 2,FALSE),"")</f>
        <v/>
      </c>
    </row>
    <row r="742" spans="1:8" ht="15.95" customHeight="1" x14ac:dyDescent="0.25">
      <c r="A742" s="53" t="s">
        <v>1116</v>
      </c>
      <c r="B742" s="22">
        <v>3337</v>
      </c>
      <c r="C742" s="53" t="s">
        <v>1157</v>
      </c>
      <c r="D742" s="75">
        <v>30</v>
      </c>
      <c r="E742" s="75">
        <v>20</v>
      </c>
      <c r="F742" s="75">
        <v>10</v>
      </c>
      <c r="G742" s="53" t="s">
        <v>45</v>
      </c>
      <c r="H742" s="43" t="str">
        <f>_xlfn.IFNA(VLOOKUP(B742,Sales!A$10:B$2028, 2,FALSE),"")</f>
        <v/>
      </c>
    </row>
    <row r="743" spans="1:8" ht="15.95" customHeight="1" x14ac:dyDescent="0.25">
      <c r="A743" s="53" t="s">
        <v>1116</v>
      </c>
      <c r="B743" s="22">
        <v>3338</v>
      </c>
      <c r="C743" s="53" t="s">
        <v>1158</v>
      </c>
      <c r="D743" s="75">
        <v>40</v>
      </c>
      <c r="E743" s="75">
        <v>30</v>
      </c>
      <c r="F743" s="75">
        <v>20</v>
      </c>
      <c r="G743" s="53" t="s">
        <v>45</v>
      </c>
      <c r="H743" s="43" t="str">
        <f>_xlfn.IFNA(VLOOKUP(B743,Sales!A$10:B$2028, 2,FALSE),"")</f>
        <v/>
      </c>
    </row>
    <row r="744" spans="1:8" ht="15.95" customHeight="1" x14ac:dyDescent="0.25">
      <c r="A744" s="24" t="s">
        <v>1159</v>
      </c>
      <c r="B744" s="52">
        <v>3401</v>
      </c>
      <c r="C744" s="24" t="s">
        <v>77</v>
      </c>
      <c r="D744" s="76">
        <v>28</v>
      </c>
      <c r="E744" s="76">
        <v>26</v>
      </c>
      <c r="F744" s="76">
        <v>24</v>
      </c>
      <c r="G744" s="24"/>
      <c r="H744" s="43" t="str">
        <f>_xlfn.IFNA(VLOOKUP(B744,Sales!A$10:B$2028, 2,FALSE),"")</f>
        <v/>
      </c>
    </row>
    <row r="745" spans="1:8" ht="15.95" customHeight="1" x14ac:dyDescent="0.25">
      <c r="A745" s="24" t="s">
        <v>1159</v>
      </c>
      <c r="B745" s="52">
        <v>3402</v>
      </c>
      <c r="C745" s="24" t="s">
        <v>1160</v>
      </c>
      <c r="D745" s="76">
        <v>14</v>
      </c>
      <c r="E745" s="76">
        <v>12</v>
      </c>
      <c r="F745" s="76">
        <v>10</v>
      </c>
      <c r="G745" s="24"/>
      <c r="H745" s="43" t="str">
        <f>_xlfn.IFNA(VLOOKUP(B745,Sales!A$10:B$2028, 2,FALSE),"")</f>
        <v/>
      </c>
    </row>
    <row r="746" spans="1:8" ht="15.95" customHeight="1" x14ac:dyDescent="0.25">
      <c r="A746" s="24" t="s">
        <v>1159</v>
      </c>
      <c r="B746" s="52">
        <v>3403</v>
      </c>
      <c r="C746" s="24" t="s">
        <v>1161</v>
      </c>
      <c r="D746" s="76">
        <v>12</v>
      </c>
      <c r="E746" s="76">
        <v>10</v>
      </c>
      <c r="F746" s="76">
        <v>7</v>
      </c>
      <c r="G746" s="24"/>
      <c r="H746" s="43" t="str">
        <f>_xlfn.IFNA(VLOOKUP(B746,Sales!A$10:B$2028, 2,FALSE),"")</f>
        <v/>
      </c>
    </row>
    <row r="747" spans="1:8" ht="15.95" customHeight="1" x14ac:dyDescent="0.25">
      <c r="A747" s="24" t="s">
        <v>1159</v>
      </c>
      <c r="B747" s="52">
        <v>3404</v>
      </c>
      <c r="C747" s="24" t="s">
        <v>1162</v>
      </c>
      <c r="D747" s="76">
        <v>16</v>
      </c>
      <c r="E747" s="76">
        <v>14</v>
      </c>
      <c r="F747" s="76">
        <v>8</v>
      </c>
      <c r="G747" s="24"/>
      <c r="H747" s="43" t="str">
        <f>_xlfn.IFNA(VLOOKUP(B747,Sales!A$10:B$2028, 2,FALSE),"")</f>
        <v/>
      </c>
    </row>
    <row r="748" spans="1:8" ht="15.95" customHeight="1" x14ac:dyDescent="0.25">
      <c r="A748" s="24" t="s">
        <v>1159</v>
      </c>
      <c r="B748" s="52">
        <v>3405</v>
      </c>
      <c r="C748" s="24" t="s">
        <v>1163</v>
      </c>
      <c r="D748" s="76">
        <v>55</v>
      </c>
      <c r="E748" s="76">
        <v>50</v>
      </c>
      <c r="F748" s="76">
        <v>45</v>
      </c>
      <c r="G748" s="24"/>
      <c r="H748" s="43" t="str">
        <f>_xlfn.IFNA(VLOOKUP(B748,Sales!A$10:B$2028, 2,FALSE),"")</f>
        <v/>
      </c>
    </row>
    <row r="749" spans="1:8" ht="15.95" customHeight="1" x14ac:dyDescent="0.25">
      <c r="A749" s="24" t="s">
        <v>1159</v>
      </c>
      <c r="B749" s="52">
        <v>3406</v>
      </c>
      <c r="C749" s="24" t="s">
        <v>1164</v>
      </c>
      <c r="D749" s="76">
        <v>15</v>
      </c>
      <c r="E749" s="76">
        <v>12</v>
      </c>
      <c r="F749" s="76">
        <v>10</v>
      </c>
      <c r="G749" s="24"/>
      <c r="H749" s="43" t="str">
        <f>_xlfn.IFNA(VLOOKUP(B749,Sales!A$10:B$2028, 2,FALSE),"")</f>
        <v/>
      </c>
    </row>
    <row r="750" spans="1:8" ht="15.95" customHeight="1" x14ac:dyDescent="0.25">
      <c r="A750" s="24" t="s">
        <v>1159</v>
      </c>
      <c r="B750" s="52">
        <v>3407</v>
      </c>
      <c r="C750" s="24" t="s">
        <v>1165</v>
      </c>
      <c r="D750" s="76">
        <v>20</v>
      </c>
      <c r="E750" s="76">
        <v>14</v>
      </c>
      <c r="F750" s="76">
        <v>10</v>
      </c>
      <c r="G750" s="24"/>
      <c r="H750" s="43" t="str">
        <f>_xlfn.IFNA(VLOOKUP(B750,Sales!A$10:B$2028, 2,FALSE),"")</f>
        <v/>
      </c>
    </row>
    <row r="751" spans="1:8" ht="15.95" customHeight="1" x14ac:dyDescent="0.25">
      <c r="A751" s="24" t="s">
        <v>1159</v>
      </c>
      <c r="B751" s="52">
        <v>3408</v>
      </c>
      <c r="C751" s="24" t="s">
        <v>1166</v>
      </c>
      <c r="D751" s="76">
        <v>22</v>
      </c>
      <c r="E751" s="76">
        <v>14</v>
      </c>
      <c r="F751" s="76">
        <v>10</v>
      </c>
      <c r="G751" s="24"/>
      <c r="H751" s="43" t="str">
        <f>_xlfn.IFNA(VLOOKUP(B751,Sales!A$10:B$2028, 2,FALSE),"")</f>
        <v/>
      </c>
    </row>
    <row r="752" spans="1:8" ht="15.95" customHeight="1" x14ac:dyDescent="0.25">
      <c r="A752" s="24" t="s">
        <v>1159</v>
      </c>
      <c r="B752" s="52">
        <v>3409</v>
      </c>
      <c r="C752" s="24" t="s">
        <v>1167</v>
      </c>
      <c r="D752" s="76">
        <v>8</v>
      </c>
      <c r="E752" s="76">
        <v>7</v>
      </c>
      <c r="F752" s="76">
        <v>5</v>
      </c>
      <c r="G752" s="24"/>
      <c r="H752" s="43" t="str">
        <f>_xlfn.IFNA(VLOOKUP(B752,Sales!A$10:B$2028, 2,FALSE),"")</f>
        <v/>
      </c>
    </row>
    <row r="753" spans="1:8" ht="15.95" customHeight="1" x14ac:dyDescent="0.25">
      <c r="A753" s="24" t="s">
        <v>1159</v>
      </c>
      <c r="B753" s="52">
        <v>3410</v>
      </c>
      <c r="C753" s="24" t="s">
        <v>1168</v>
      </c>
      <c r="D753" s="76">
        <v>12</v>
      </c>
      <c r="E753" s="76">
        <v>9</v>
      </c>
      <c r="F753" s="76">
        <v>7</v>
      </c>
      <c r="G753" s="24"/>
      <c r="H753" s="43" t="str">
        <f>_xlfn.IFNA(VLOOKUP(B753,Sales!A$10:B$2028, 2,FALSE),"")</f>
        <v/>
      </c>
    </row>
    <row r="754" spans="1:8" ht="15.95" customHeight="1" x14ac:dyDescent="0.25">
      <c r="A754" s="24" t="s">
        <v>1159</v>
      </c>
      <c r="B754" s="52">
        <v>3411</v>
      </c>
      <c r="C754" s="24" t="s">
        <v>1169</v>
      </c>
      <c r="D754" s="76">
        <v>8</v>
      </c>
      <c r="E754" s="76">
        <v>6</v>
      </c>
      <c r="F754" s="76">
        <v>5</v>
      </c>
      <c r="G754" s="24"/>
      <c r="H754" s="43" t="str">
        <f>_xlfn.IFNA(VLOOKUP(B754,Sales!A$10:B$2028, 2,FALSE),"")</f>
        <v/>
      </c>
    </row>
    <row r="755" spans="1:8" ht="15.95" customHeight="1" x14ac:dyDescent="0.25">
      <c r="A755" s="24" t="s">
        <v>1159</v>
      </c>
      <c r="B755" s="52">
        <v>3412</v>
      </c>
      <c r="C755" s="24" t="s">
        <v>1170</v>
      </c>
      <c r="D755" s="76">
        <v>12</v>
      </c>
      <c r="E755" s="76">
        <v>8</v>
      </c>
      <c r="F755" s="76">
        <v>6</v>
      </c>
      <c r="G755" s="24"/>
      <c r="H755" s="43" t="str">
        <f>_xlfn.IFNA(VLOOKUP(B755,Sales!A$10:B$2028, 2,FALSE),"")</f>
        <v/>
      </c>
    </row>
    <row r="756" spans="1:8" ht="15.95" customHeight="1" x14ac:dyDescent="0.25">
      <c r="A756" s="24" t="s">
        <v>1159</v>
      </c>
      <c r="B756" s="52">
        <v>3413</v>
      </c>
      <c r="C756" s="24" t="s">
        <v>1171</v>
      </c>
      <c r="D756" s="76">
        <v>9</v>
      </c>
      <c r="E756" s="76">
        <v>7</v>
      </c>
      <c r="F756" s="76">
        <v>5</v>
      </c>
      <c r="G756" s="24"/>
      <c r="H756" s="43" t="str">
        <f>_xlfn.IFNA(VLOOKUP(B756,Sales!A$10:B$2028, 2,FALSE),"")</f>
        <v/>
      </c>
    </row>
    <row r="757" spans="1:8" ht="15.95" customHeight="1" x14ac:dyDescent="0.25">
      <c r="A757" s="24" t="s">
        <v>1159</v>
      </c>
      <c r="B757" s="52">
        <v>3414</v>
      </c>
      <c r="C757" s="24" t="s">
        <v>1172</v>
      </c>
      <c r="D757" s="76">
        <v>15</v>
      </c>
      <c r="E757" s="76">
        <v>12</v>
      </c>
      <c r="F757" s="76">
        <v>10</v>
      </c>
      <c r="G757" s="24"/>
      <c r="H757" s="43" t="str">
        <f>_xlfn.IFNA(VLOOKUP(B757,Sales!A$10:B$2028, 2,FALSE),"")</f>
        <v/>
      </c>
    </row>
    <row r="758" spans="1:8" ht="15.95" customHeight="1" x14ac:dyDescent="0.25">
      <c r="A758" s="24" t="s">
        <v>1159</v>
      </c>
      <c r="B758" s="52">
        <v>3415</v>
      </c>
      <c r="C758" s="24" t="s">
        <v>1173</v>
      </c>
      <c r="D758" s="76">
        <v>26</v>
      </c>
      <c r="E758" s="76">
        <v>20</v>
      </c>
      <c r="F758" s="76">
        <v>18</v>
      </c>
      <c r="G758" s="24"/>
      <c r="H758" s="43" t="str">
        <f>_xlfn.IFNA(VLOOKUP(B758,Sales!A$10:B$2028, 2,FALSE),"")</f>
        <v/>
      </c>
    </row>
    <row r="759" spans="1:8" ht="15.95" customHeight="1" x14ac:dyDescent="0.25">
      <c r="A759" s="24" t="s">
        <v>1159</v>
      </c>
      <c r="B759" s="52">
        <v>3416</v>
      </c>
      <c r="C759" s="24" t="s">
        <v>1174</v>
      </c>
      <c r="D759" s="76">
        <v>35</v>
      </c>
      <c r="E759" s="76">
        <v>30</v>
      </c>
      <c r="F759" s="76">
        <v>25</v>
      </c>
      <c r="G759" s="24"/>
      <c r="H759" s="43" t="str">
        <f>_xlfn.IFNA(VLOOKUP(B759,Sales!A$10:B$2028, 2,FALSE),"")</f>
        <v/>
      </c>
    </row>
    <row r="760" spans="1:8" ht="15.95" customHeight="1" x14ac:dyDescent="0.25">
      <c r="A760" s="24" t="s">
        <v>1159</v>
      </c>
      <c r="B760" s="52">
        <v>3417</v>
      </c>
      <c r="C760" s="24" t="s">
        <v>1175</v>
      </c>
      <c r="D760" s="76">
        <v>28</v>
      </c>
      <c r="E760" s="76">
        <v>24</v>
      </c>
      <c r="F760" s="76">
        <v>19</v>
      </c>
      <c r="G760" s="24"/>
      <c r="H760" s="43" t="str">
        <f>_xlfn.IFNA(VLOOKUP(B760,Sales!A$10:B$2028, 2,FALSE),"")</f>
        <v/>
      </c>
    </row>
    <row r="761" spans="1:8" ht="15.95" customHeight="1" x14ac:dyDescent="0.25">
      <c r="A761" s="24" t="s">
        <v>1176</v>
      </c>
      <c r="B761" s="52">
        <v>3501</v>
      </c>
      <c r="C761" s="24" t="s">
        <v>1177</v>
      </c>
      <c r="D761" s="49">
        <v>15</v>
      </c>
      <c r="E761" s="49">
        <v>12</v>
      </c>
      <c r="F761" s="49">
        <v>8</v>
      </c>
      <c r="G761" s="24" t="s">
        <v>1178</v>
      </c>
      <c r="H761" s="43" t="str">
        <f>_xlfn.IFNA(VLOOKUP(B761,Sales!A$10:B$2028, 2,FALSE),"")</f>
        <v/>
      </c>
    </row>
    <row r="762" spans="1:8" ht="15.95" customHeight="1" x14ac:dyDescent="0.25">
      <c r="A762" s="24" t="s">
        <v>1176</v>
      </c>
      <c r="B762" s="52">
        <v>3502</v>
      </c>
      <c r="C762" s="24" t="s">
        <v>1179</v>
      </c>
      <c r="D762" s="49">
        <v>40</v>
      </c>
      <c r="E762" s="49">
        <v>35</v>
      </c>
      <c r="F762" s="49">
        <v>30</v>
      </c>
      <c r="G762" s="24" t="s">
        <v>1180</v>
      </c>
      <c r="H762" s="43" t="str">
        <f>_xlfn.IFNA(VLOOKUP(B762,Sales!A$10:B$2028, 2,FALSE),"")</f>
        <v/>
      </c>
    </row>
    <row r="763" spans="1:8" ht="15.95" customHeight="1" x14ac:dyDescent="0.25">
      <c r="A763" s="24" t="s">
        <v>1176</v>
      </c>
      <c r="B763" s="52">
        <v>3503</v>
      </c>
      <c r="C763" s="24" t="s">
        <v>64</v>
      </c>
      <c r="D763" s="49">
        <v>12</v>
      </c>
      <c r="E763" s="49">
        <v>10</v>
      </c>
      <c r="F763" s="49">
        <v>5</v>
      </c>
      <c r="G763" s="24" t="s">
        <v>46</v>
      </c>
      <c r="H763" s="43" t="str">
        <f>_xlfn.IFNA(VLOOKUP(B763,Sales!A$10:B$2028, 2,FALSE),"")</f>
        <v/>
      </c>
    </row>
    <row r="764" spans="1:8" ht="15.95" customHeight="1" x14ac:dyDescent="0.25">
      <c r="A764" s="24" t="s">
        <v>1176</v>
      </c>
      <c r="B764" s="52">
        <v>3504</v>
      </c>
      <c r="C764" s="24" t="s">
        <v>1181</v>
      </c>
      <c r="D764" s="49">
        <v>8</v>
      </c>
      <c r="E764" s="49">
        <v>5</v>
      </c>
      <c r="F764" s="49">
        <v>3</v>
      </c>
      <c r="G764" s="24" t="s">
        <v>1182</v>
      </c>
      <c r="H764" s="43" t="str">
        <f>_xlfn.IFNA(VLOOKUP(B764,Sales!A$10:B$2028, 2,FALSE),"")</f>
        <v/>
      </c>
    </row>
    <row r="765" spans="1:8" ht="15.95" customHeight="1" x14ac:dyDescent="0.25">
      <c r="A765" s="24" t="s">
        <v>1176</v>
      </c>
      <c r="B765" s="52">
        <v>3505</v>
      </c>
      <c r="C765" s="24" t="s">
        <v>1183</v>
      </c>
      <c r="D765" s="49">
        <v>17</v>
      </c>
      <c r="E765" s="49">
        <v>14</v>
      </c>
      <c r="F765" s="49">
        <v>9</v>
      </c>
      <c r="G765" s="24" t="s">
        <v>1184</v>
      </c>
      <c r="H765" s="43" t="str">
        <f>_xlfn.IFNA(VLOOKUP(B765,Sales!A$10:B$2028, 2,FALSE),"")</f>
        <v/>
      </c>
    </row>
    <row r="766" spans="1:8" ht="15.95" customHeight="1" x14ac:dyDescent="0.25">
      <c r="A766" s="24" t="s">
        <v>1185</v>
      </c>
      <c r="B766" s="52">
        <v>3601</v>
      </c>
      <c r="C766" s="24" t="s">
        <v>1186</v>
      </c>
      <c r="D766" s="49">
        <v>9</v>
      </c>
      <c r="E766" s="49">
        <v>7</v>
      </c>
      <c r="F766" s="49">
        <v>5</v>
      </c>
      <c r="G766" s="24" t="s">
        <v>1187</v>
      </c>
      <c r="H766" s="43" t="str">
        <f>_xlfn.IFNA(VLOOKUP(B766,Sales!A$10:B$2028, 2,FALSE),"")</f>
        <v/>
      </c>
    </row>
    <row r="767" spans="1:8" ht="15.95" customHeight="1" x14ac:dyDescent="0.25">
      <c r="A767" s="24" t="s">
        <v>1185</v>
      </c>
      <c r="B767" s="52">
        <v>3602</v>
      </c>
      <c r="C767" s="24" t="s">
        <v>1188</v>
      </c>
      <c r="D767" s="49">
        <v>9</v>
      </c>
      <c r="E767" s="49">
        <v>6</v>
      </c>
      <c r="F767" s="49">
        <v>3</v>
      </c>
      <c r="G767" s="24" t="s">
        <v>1189</v>
      </c>
      <c r="H767" s="43" t="str">
        <f>_xlfn.IFNA(VLOOKUP(B767,Sales!A$10:B$2028, 2,FALSE),"")</f>
        <v/>
      </c>
    </row>
    <row r="768" spans="1:8" ht="15.95" customHeight="1" x14ac:dyDescent="0.25">
      <c r="A768" s="24" t="s">
        <v>1185</v>
      </c>
      <c r="B768" s="52">
        <v>3603</v>
      </c>
      <c r="C768" s="24" t="s">
        <v>1190</v>
      </c>
      <c r="D768" s="49">
        <v>5</v>
      </c>
      <c r="E768" s="49">
        <v>4</v>
      </c>
      <c r="F768" s="49">
        <v>3</v>
      </c>
      <c r="G768" s="24" t="s">
        <v>1189</v>
      </c>
      <c r="H768" s="43" t="str">
        <f>_xlfn.IFNA(VLOOKUP(B768,Sales!A$10:B$2028, 2,FALSE),"")</f>
        <v/>
      </c>
    </row>
    <row r="769" spans="1:8" ht="15.95" customHeight="1" x14ac:dyDescent="0.25">
      <c r="A769" s="24" t="s">
        <v>1185</v>
      </c>
      <c r="B769" s="52">
        <v>3604</v>
      </c>
      <c r="C769" s="24" t="s">
        <v>1191</v>
      </c>
      <c r="D769" s="49">
        <v>6</v>
      </c>
      <c r="E769" s="49">
        <v>5</v>
      </c>
      <c r="F769" s="49">
        <v>4</v>
      </c>
      <c r="G769" s="24" t="s">
        <v>1189</v>
      </c>
      <c r="H769" s="43" t="str">
        <f>_xlfn.IFNA(VLOOKUP(B769,Sales!A$10:B$2028, 2,FALSE),"")</f>
        <v/>
      </c>
    </row>
    <row r="770" spans="1:8" ht="15.95" customHeight="1" x14ac:dyDescent="0.25">
      <c r="A770" s="24" t="s">
        <v>1185</v>
      </c>
      <c r="B770" s="52">
        <v>3605</v>
      </c>
      <c r="C770" s="24" t="s">
        <v>1192</v>
      </c>
      <c r="D770" s="49">
        <v>5</v>
      </c>
      <c r="E770" s="49">
        <v>4</v>
      </c>
      <c r="F770" s="49">
        <v>3</v>
      </c>
      <c r="G770" s="24" t="s">
        <v>1193</v>
      </c>
      <c r="H770" s="43" t="str">
        <f>_xlfn.IFNA(VLOOKUP(B770,Sales!A$10:B$2028, 2,FALSE),"")</f>
        <v/>
      </c>
    </row>
    <row r="771" spans="1:8" ht="15.95" customHeight="1" x14ac:dyDescent="0.25">
      <c r="A771" s="24" t="s">
        <v>1185</v>
      </c>
      <c r="B771" s="52">
        <v>3606</v>
      </c>
      <c r="C771" s="24" t="s">
        <v>1194</v>
      </c>
      <c r="D771" s="49">
        <v>13</v>
      </c>
      <c r="E771" s="49">
        <v>10</v>
      </c>
      <c r="F771" s="49">
        <v>7</v>
      </c>
      <c r="G771" s="24" t="s">
        <v>1189</v>
      </c>
      <c r="H771" s="43" t="str">
        <f>_xlfn.IFNA(VLOOKUP(B771,Sales!A$10:B$2028, 2,FALSE),"")</f>
        <v/>
      </c>
    </row>
    <row r="772" spans="1:8" ht="15.95" customHeight="1" x14ac:dyDescent="0.25">
      <c r="A772" s="24" t="s">
        <v>1185</v>
      </c>
      <c r="B772" s="52">
        <v>3607</v>
      </c>
      <c r="C772" s="24" t="s">
        <v>1195</v>
      </c>
      <c r="D772" s="49">
        <v>45</v>
      </c>
      <c r="E772" s="49">
        <v>35</v>
      </c>
      <c r="F772" s="49">
        <v>25</v>
      </c>
      <c r="G772" s="24" t="s">
        <v>1196</v>
      </c>
      <c r="H772" s="43" t="str">
        <f>_xlfn.IFNA(VLOOKUP(B772,Sales!A$10:B$2028, 2,FALSE),"")</f>
        <v/>
      </c>
    </row>
    <row r="773" spans="1:8" ht="15.95" customHeight="1" x14ac:dyDescent="0.25">
      <c r="A773" s="24" t="s">
        <v>1185</v>
      </c>
      <c r="B773" s="52">
        <v>3608</v>
      </c>
      <c r="C773" s="24" t="s">
        <v>1197</v>
      </c>
      <c r="D773" s="49">
        <v>25</v>
      </c>
      <c r="E773" s="49">
        <v>20</v>
      </c>
      <c r="F773" s="49">
        <v>15</v>
      </c>
      <c r="G773" s="24" t="s">
        <v>1198</v>
      </c>
      <c r="H773" s="43" t="str">
        <f>_xlfn.IFNA(VLOOKUP(B773,Sales!A$10:B$2028, 2,FALSE),"")</f>
        <v/>
      </c>
    </row>
    <row r="774" spans="1:8" ht="15.95" customHeight="1" x14ac:dyDescent="0.25">
      <c r="A774" s="24" t="s">
        <v>1185</v>
      </c>
      <c r="B774" s="52">
        <v>3609</v>
      </c>
      <c r="C774" s="24" t="s">
        <v>1199</v>
      </c>
      <c r="D774" s="49">
        <v>35</v>
      </c>
      <c r="E774" s="49">
        <v>30</v>
      </c>
      <c r="F774" s="49">
        <v>20</v>
      </c>
      <c r="G774" s="24" t="s">
        <v>1189</v>
      </c>
      <c r="H774" s="43" t="str">
        <f>_xlfn.IFNA(VLOOKUP(B774,Sales!A$10:B$2028, 2,FALSE),"")</f>
        <v/>
      </c>
    </row>
    <row r="775" spans="1:8" ht="15.95" customHeight="1" x14ac:dyDescent="0.25">
      <c r="A775" s="24" t="s">
        <v>1185</v>
      </c>
      <c r="B775" s="52">
        <v>3610</v>
      </c>
      <c r="C775" s="24" t="s">
        <v>1200</v>
      </c>
      <c r="D775" s="49">
        <v>25</v>
      </c>
      <c r="E775" s="49">
        <v>20</v>
      </c>
      <c r="F775" s="49">
        <v>15</v>
      </c>
      <c r="G775" s="24" t="s">
        <v>1201</v>
      </c>
      <c r="H775" s="43" t="str">
        <f>_xlfn.IFNA(VLOOKUP(B775,Sales!A$10:B$2028, 2,FALSE),"")</f>
        <v/>
      </c>
    </row>
    <row r="776" spans="1:8" ht="15.95" customHeight="1" x14ac:dyDescent="0.25">
      <c r="A776" s="24" t="s">
        <v>1185</v>
      </c>
      <c r="B776" s="52">
        <v>3611</v>
      </c>
      <c r="C776" s="24" t="s">
        <v>1202</v>
      </c>
      <c r="D776" s="49">
        <v>25</v>
      </c>
      <c r="E776" s="49">
        <v>20</v>
      </c>
      <c r="F776" s="49">
        <v>15</v>
      </c>
      <c r="G776" s="24" t="s">
        <v>1203</v>
      </c>
      <c r="H776" s="43" t="str">
        <f>_xlfn.IFNA(VLOOKUP(B776,Sales!A$10:B$2028, 2,FALSE),"")</f>
        <v/>
      </c>
    </row>
    <row r="777" spans="1:8" ht="15.95" customHeight="1" x14ac:dyDescent="0.25">
      <c r="A777" s="24" t="s">
        <v>1185</v>
      </c>
      <c r="B777" s="52">
        <v>3612</v>
      </c>
      <c r="C777" s="24" t="s">
        <v>1204</v>
      </c>
      <c r="D777" s="49">
        <v>18</v>
      </c>
      <c r="E777" s="49">
        <v>15</v>
      </c>
      <c r="F777" s="49">
        <v>12</v>
      </c>
      <c r="G777" s="24" t="s">
        <v>1203</v>
      </c>
      <c r="H777" s="43" t="str">
        <f>_xlfn.IFNA(VLOOKUP(B777,Sales!A$10:B$2028, 2,FALSE),"")</f>
        <v/>
      </c>
    </row>
    <row r="778" spans="1:8" ht="15.95" customHeight="1" x14ac:dyDescent="0.25">
      <c r="A778" s="24" t="s">
        <v>1185</v>
      </c>
      <c r="B778" s="52">
        <v>3613</v>
      </c>
      <c r="C778" s="24" t="s">
        <v>1205</v>
      </c>
      <c r="D778" s="49">
        <v>30</v>
      </c>
      <c r="E778" s="49">
        <v>25</v>
      </c>
      <c r="F778" s="49">
        <v>20</v>
      </c>
      <c r="G778" s="24" t="s">
        <v>1206</v>
      </c>
      <c r="H778" s="43" t="str">
        <f>_xlfn.IFNA(VLOOKUP(B778,Sales!A$10:B$2028, 2,FALSE),"")</f>
        <v/>
      </c>
    </row>
    <row r="779" spans="1:8" ht="15.95" customHeight="1" x14ac:dyDescent="0.25">
      <c r="A779" s="24" t="s">
        <v>1185</v>
      </c>
      <c r="B779" s="52">
        <v>3614</v>
      </c>
      <c r="C779" s="24" t="s">
        <v>1207</v>
      </c>
      <c r="D779" s="49">
        <v>25</v>
      </c>
      <c r="E779" s="49">
        <v>20</v>
      </c>
      <c r="F779" s="49">
        <v>15</v>
      </c>
      <c r="G779" s="24" t="s">
        <v>1208</v>
      </c>
      <c r="H779" s="43" t="str">
        <f>_xlfn.IFNA(VLOOKUP(B779,Sales!A$10:B$2028, 2,FALSE),"")</f>
        <v/>
      </c>
    </row>
    <row r="780" spans="1:8" ht="15.95" customHeight="1" x14ac:dyDescent="0.25">
      <c r="A780" s="24" t="s">
        <v>1185</v>
      </c>
      <c r="B780" s="52">
        <v>3615</v>
      </c>
      <c r="C780" s="24" t="s">
        <v>1209</v>
      </c>
      <c r="D780" s="49">
        <v>35</v>
      </c>
      <c r="E780" s="49">
        <v>30</v>
      </c>
      <c r="F780" s="49">
        <v>25</v>
      </c>
      <c r="G780" s="24" t="s">
        <v>1201</v>
      </c>
      <c r="H780" s="43" t="str">
        <f>_xlfn.IFNA(VLOOKUP(B780,Sales!A$10:B$2028, 2,FALSE),"")</f>
        <v/>
      </c>
    </row>
    <row r="781" spans="1:8" ht="15.95" customHeight="1" x14ac:dyDescent="0.25">
      <c r="A781" s="24" t="s">
        <v>1185</v>
      </c>
      <c r="B781" s="52">
        <v>3616</v>
      </c>
      <c r="C781" s="24" t="s">
        <v>1210</v>
      </c>
      <c r="D781" s="49">
        <v>20</v>
      </c>
      <c r="E781" s="49">
        <v>15</v>
      </c>
      <c r="F781" s="49">
        <v>10</v>
      </c>
      <c r="G781" s="24" t="s">
        <v>1211</v>
      </c>
      <c r="H781" s="43" t="str">
        <f>_xlfn.IFNA(VLOOKUP(B781,Sales!A$10:B$2028, 2,FALSE),"")</f>
        <v/>
      </c>
    </row>
    <row r="782" spans="1:8" ht="15.95" customHeight="1" x14ac:dyDescent="0.25">
      <c r="A782" s="24" t="s">
        <v>1185</v>
      </c>
      <c r="B782" s="52">
        <v>3617</v>
      </c>
      <c r="C782" s="24" t="s">
        <v>1212</v>
      </c>
      <c r="D782" s="49">
        <v>30</v>
      </c>
      <c r="E782" s="49">
        <v>25</v>
      </c>
      <c r="F782" s="49">
        <v>20</v>
      </c>
      <c r="G782" s="24" t="s">
        <v>1193</v>
      </c>
      <c r="H782" s="43" t="str">
        <f>_xlfn.IFNA(VLOOKUP(B782,Sales!A$10:B$2028, 2,FALSE),"")</f>
        <v/>
      </c>
    </row>
    <row r="783" spans="1:8" ht="15.95" customHeight="1" x14ac:dyDescent="0.25">
      <c r="A783" s="24" t="s">
        <v>1185</v>
      </c>
      <c r="B783" s="52">
        <v>3618</v>
      </c>
      <c r="C783" s="24" t="s">
        <v>1213</v>
      </c>
      <c r="D783" s="49">
        <v>20</v>
      </c>
      <c r="E783" s="49">
        <v>18</v>
      </c>
      <c r="F783" s="49">
        <v>15</v>
      </c>
      <c r="G783" s="24" t="s">
        <v>1214</v>
      </c>
      <c r="H783" s="43" t="str">
        <f>_xlfn.IFNA(VLOOKUP(B783,Sales!A$10:B$2028, 2,FALSE),"")</f>
        <v/>
      </c>
    </row>
    <row r="784" spans="1:8" ht="15.95" customHeight="1" x14ac:dyDescent="0.25">
      <c r="A784" s="24" t="s">
        <v>1185</v>
      </c>
      <c r="B784" s="52">
        <v>3619</v>
      </c>
      <c r="C784" s="24" t="s">
        <v>1215</v>
      </c>
      <c r="D784" s="49">
        <v>35</v>
      </c>
      <c r="E784" s="49">
        <v>30</v>
      </c>
      <c r="F784" s="49">
        <v>25</v>
      </c>
      <c r="G784" s="24" t="s">
        <v>1193</v>
      </c>
      <c r="H784" s="43" t="str">
        <f>_xlfn.IFNA(VLOOKUP(B784,Sales!A$10:B$2028, 2,FALSE),"")</f>
        <v/>
      </c>
    </row>
    <row r="785" spans="1:8" ht="15.95" customHeight="1" x14ac:dyDescent="0.25">
      <c r="A785" s="24" t="s">
        <v>1185</v>
      </c>
      <c r="B785" s="52">
        <v>3620</v>
      </c>
      <c r="C785" s="24" t="s">
        <v>1216</v>
      </c>
      <c r="D785" s="49">
        <v>35</v>
      </c>
      <c r="E785" s="49">
        <v>30</v>
      </c>
      <c r="F785" s="49">
        <v>25</v>
      </c>
      <c r="G785" s="24" t="s">
        <v>1196</v>
      </c>
      <c r="H785" s="43" t="str">
        <f>_xlfn.IFNA(VLOOKUP(B785,Sales!A$10:B$2028, 2,FALSE),"")</f>
        <v/>
      </c>
    </row>
    <row r="786" spans="1:8" ht="15.95" customHeight="1" x14ac:dyDescent="0.25">
      <c r="A786" s="24" t="s">
        <v>1185</v>
      </c>
      <c r="B786" s="52">
        <v>3621</v>
      </c>
      <c r="C786" s="24" t="s">
        <v>1217</v>
      </c>
      <c r="D786" s="24">
        <v>12</v>
      </c>
      <c r="E786" s="24">
        <v>9</v>
      </c>
      <c r="F786" s="49">
        <v>6</v>
      </c>
      <c r="G786" s="24" t="s">
        <v>1218</v>
      </c>
      <c r="H786" s="43" t="str">
        <f>_xlfn.IFNA(VLOOKUP(B786,Sales!A$10:B$2028, 2,FALSE),"")</f>
        <v/>
      </c>
    </row>
    <row r="787" spans="1:8" ht="15.95" customHeight="1" x14ac:dyDescent="0.25">
      <c r="A787" s="24" t="s">
        <v>1185</v>
      </c>
      <c r="B787" s="52">
        <v>3622</v>
      </c>
      <c r="C787" s="24" t="s">
        <v>1219</v>
      </c>
      <c r="D787" s="24">
        <v>10</v>
      </c>
      <c r="E787" s="24">
        <v>7</v>
      </c>
      <c r="F787" s="49">
        <v>4</v>
      </c>
      <c r="G787" s="24" t="s">
        <v>1220</v>
      </c>
      <c r="H787" s="43" t="str">
        <f>_xlfn.IFNA(VLOOKUP(B787,Sales!A$10:B$2028, 2,FALSE),"")</f>
        <v/>
      </c>
    </row>
    <row r="788" spans="1:8" ht="15.95" customHeight="1" x14ac:dyDescent="0.25">
      <c r="A788" s="24" t="s">
        <v>1185</v>
      </c>
      <c r="B788" s="52">
        <v>3623</v>
      </c>
      <c r="C788" s="24" t="s">
        <v>1221</v>
      </c>
      <c r="D788" s="24">
        <v>20</v>
      </c>
      <c r="E788" s="24">
        <v>16</v>
      </c>
      <c r="F788" s="49">
        <v>12</v>
      </c>
      <c r="G788" s="24" t="s">
        <v>1208</v>
      </c>
      <c r="H788" s="43" t="str">
        <f>_xlfn.IFNA(VLOOKUP(B788,Sales!A$10:B$2028, 2,FALSE),"")</f>
        <v/>
      </c>
    </row>
    <row r="789" spans="1:8" ht="15.95" customHeight="1" x14ac:dyDescent="0.25">
      <c r="A789" s="24" t="s">
        <v>1185</v>
      </c>
      <c r="B789" s="52">
        <v>3624</v>
      </c>
      <c r="C789" s="24" t="s">
        <v>1222</v>
      </c>
      <c r="D789" s="24">
        <v>25</v>
      </c>
      <c r="E789" s="24">
        <v>20</v>
      </c>
      <c r="F789" s="49">
        <v>15</v>
      </c>
      <c r="G789" s="24" t="s">
        <v>1189</v>
      </c>
      <c r="H789" s="43" t="str">
        <f>_xlfn.IFNA(VLOOKUP(B789,Sales!A$10:B$2028, 2,FALSE),"")</f>
        <v/>
      </c>
    </row>
    <row r="790" spans="1:8" ht="15.95" customHeight="1" x14ac:dyDescent="0.25">
      <c r="A790" s="24" t="s">
        <v>1185</v>
      </c>
      <c r="B790" s="52">
        <v>3625</v>
      </c>
      <c r="C790" s="24" t="s">
        <v>1223</v>
      </c>
      <c r="D790" s="24">
        <v>35</v>
      </c>
      <c r="E790" s="24">
        <v>30</v>
      </c>
      <c r="F790" s="49">
        <v>25</v>
      </c>
      <c r="G790" s="24" t="s">
        <v>1189</v>
      </c>
      <c r="H790" s="43" t="str">
        <f>_xlfn.IFNA(VLOOKUP(B790,Sales!A$10:B$2028, 2,FALSE),"")</f>
        <v/>
      </c>
    </row>
    <row r="791" spans="1:8" ht="15.95" customHeight="1" x14ac:dyDescent="0.25">
      <c r="A791" s="24" t="s">
        <v>1185</v>
      </c>
      <c r="B791" s="52">
        <v>3626</v>
      </c>
      <c r="C791" s="24" t="s">
        <v>1224</v>
      </c>
      <c r="D791" s="24">
        <v>30</v>
      </c>
      <c r="E791" s="24">
        <v>25</v>
      </c>
      <c r="F791" s="49">
        <v>20</v>
      </c>
      <c r="G791" s="24" t="s">
        <v>1225</v>
      </c>
      <c r="H791" s="43" t="str">
        <f>_xlfn.IFNA(VLOOKUP(B791,Sales!A$10:B$2028, 2,FALSE),"")</f>
        <v/>
      </c>
    </row>
    <row r="792" spans="1:8" ht="15.95" customHeight="1" x14ac:dyDescent="0.25">
      <c r="A792" s="24" t="s">
        <v>1185</v>
      </c>
      <c r="B792" s="52">
        <v>3627</v>
      </c>
      <c r="C792" s="24" t="s">
        <v>1226</v>
      </c>
      <c r="D792" s="24">
        <v>20</v>
      </c>
      <c r="E792" s="24">
        <v>15</v>
      </c>
      <c r="F792" s="49">
        <v>10</v>
      </c>
      <c r="G792" s="24" t="s">
        <v>1227</v>
      </c>
      <c r="H792" s="43" t="str">
        <f>_xlfn.IFNA(VLOOKUP(B792,Sales!A$10:B$2028, 2,FALSE),"")</f>
        <v/>
      </c>
    </row>
    <row r="793" spans="1:8" ht="15.95" customHeight="1" x14ac:dyDescent="0.25">
      <c r="A793" s="24" t="s">
        <v>1185</v>
      </c>
      <c r="B793" s="52">
        <v>3628</v>
      </c>
      <c r="C793" s="56" t="s">
        <v>1228</v>
      </c>
      <c r="D793" s="24">
        <v>20</v>
      </c>
      <c r="E793" s="24">
        <v>15</v>
      </c>
      <c r="F793" s="49">
        <v>10</v>
      </c>
      <c r="G793" s="24" t="s">
        <v>1227</v>
      </c>
      <c r="H793" s="43" t="str">
        <f>_xlfn.IFNA(VLOOKUP(B793,Sales!A$10:B$2028, 2,FALSE),"")</f>
        <v/>
      </c>
    </row>
    <row r="794" spans="1:8" ht="15.95" customHeight="1" x14ac:dyDescent="0.25">
      <c r="A794" s="24" t="s">
        <v>1185</v>
      </c>
      <c r="B794" s="52">
        <v>3629</v>
      </c>
      <c r="C794" s="24" t="s">
        <v>1229</v>
      </c>
      <c r="D794" s="24">
        <v>20</v>
      </c>
      <c r="E794" s="24">
        <v>15</v>
      </c>
      <c r="F794" s="49">
        <v>10</v>
      </c>
      <c r="G794" s="24" t="s">
        <v>1227</v>
      </c>
      <c r="H794" s="43" t="str">
        <f>_xlfn.IFNA(VLOOKUP(B794,Sales!A$10:B$2028, 2,FALSE),"")</f>
        <v/>
      </c>
    </row>
    <row r="795" spans="1:8" ht="15.95" customHeight="1" x14ac:dyDescent="0.25">
      <c r="A795" s="24" t="s">
        <v>1185</v>
      </c>
      <c r="B795" s="52">
        <v>3630</v>
      </c>
      <c r="C795" s="24" t="s">
        <v>1230</v>
      </c>
      <c r="D795" s="24">
        <v>35</v>
      </c>
      <c r="E795" s="24">
        <v>30</v>
      </c>
      <c r="F795" s="49">
        <v>25</v>
      </c>
      <c r="G795" s="24" t="s">
        <v>1227</v>
      </c>
      <c r="H795" s="43" t="str">
        <f>_xlfn.IFNA(VLOOKUP(B795,Sales!A$10:B$2028, 2,FALSE),"")</f>
        <v/>
      </c>
    </row>
    <row r="796" spans="1:8" ht="15.95" customHeight="1" x14ac:dyDescent="0.25">
      <c r="A796" s="24" t="s">
        <v>1185</v>
      </c>
      <c r="B796" s="52">
        <v>3631</v>
      </c>
      <c r="C796" s="24" t="s">
        <v>1231</v>
      </c>
      <c r="D796" s="24">
        <v>25</v>
      </c>
      <c r="E796" s="24">
        <v>20</v>
      </c>
      <c r="F796" s="49">
        <v>15</v>
      </c>
      <c r="G796" s="24" t="s">
        <v>1232</v>
      </c>
      <c r="H796" s="43" t="str">
        <f>_xlfn.IFNA(VLOOKUP(B796,Sales!A$10:B$2028, 2,FALSE),"")</f>
        <v/>
      </c>
    </row>
    <row r="797" spans="1:8" ht="15.95" customHeight="1" x14ac:dyDescent="0.25">
      <c r="A797" s="24" t="s">
        <v>1267</v>
      </c>
      <c r="B797" s="77">
        <v>3701</v>
      </c>
      <c r="C797" s="24" t="s">
        <v>1268</v>
      </c>
      <c r="D797" s="49">
        <v>8</v>
      </c>
      <c r="E797" s="49">
        <v>5</v>
      </c>
      <c r="F797" s="49">
        <v>3</v>
      </c>
      <c r="G797" s="24" t="s">
        <v>398</v>
      </c>
      <c r="H797" s="43" t="str">
        <f>_xlfn.IFNA(VLOOKUP(B797,Sales!A$10:B$2028, 2,FALSE),"")</f>
        <v/>
      </c>
    </row>
    <row r="798" spans="1:8" ht="15.95" customHeight="1" x14ac:dyDescent="0.25">
      <c r="A798" s="24" t="s">
        <v>1267</v>
      </c>
      <c r="B798" s="77">
        <v>3702</v>
      </c>
      <c r="C798" s="24" t="s">
        <v>543</v>
      </c>
      <c r="D798" s="49">
        <v>55</v>
      </c>
      <c r="E798" s="49">
        <v>40</v>
      </c>
      <c r="F798" s="49">
        <v>30</v>
      </c>
      <c r="G798" s="24" t="s">
        <v>1269</v>
      </c>
      <c r="H798" s="43" t="str">
        <f>_xlfn.IFNA(VLOOKUP(B798,Sales!A$10:B$2028, 2,FALSE),"")</f>
        <v/>
      </c>
    </row>
    <row r="799" spans="1:8" ht="15.95" customHeight="1" x14ac:dyDescent="0.25">
      <c r="A799" s="24" t="s">
        <v>1267</v>
      </c>
      <c r="B799" s="77">
        <v>3703</v>
      </c>
      <c r="C799" s="24" t="s">
        <v>1270</v>
      </c>
      <c r="D799" s="49">
        <v>10</v>
      </c>
      <c r="E799" s="49">
        <v>5</v>
      </c>
      <c r="F799" s="49">
        <v>3</v>
      </c>
      <c r="G799" s="24" t="s">
        <v>1271</v>
      </c>
      <c r="H799" s="43" t="str">
        <f>_xlfn.IFNA(VLOOKUP(B799,Sales!A$10:B$2028, 2,FALSE),"")</f>
        <v/>
      </c>
    </row>
    <row r="800" spans="1:8" ht="15.95" customHeight="1" x14ac:dyDescent="0.25">
      <c r="A800" s="24" t="s">
        <v>1267</v>
      </c>
      <c r="B800" s="77">
        <v>3704</v>
      </c>
      <c r="C800" s="24" t="s">
        <v>1272</v>
      </c>
      <c r="D800" s="49">
        <v>25</v>
      </c>
      <c r="E800" s="49">
        <v>20</v>
      </c>
      <c r="F800" s="49">
        <v>15</v>
      </c>
      <c r="G800" s="24" t="s">
        <v>1271</v>
      </c>
      <c r="H800" s="43" t="str">
        <f>_xlfn.IFNA(VLOOKUP(B800,Sales!A$10:B$2028, 2,FALSE),"")</f>
        <v/>
      </c>
    </row>
    <row r="801" spans="1:8" ht="15.95" customHeight="1" x14ac:dyDescent="0.25">
      <c r="A801" s="24" t="s">
        <v>1267</v>
      </c>
      <c r="B801" s="77">
        <v>3705</v>
      </c>
      <c r="C801" s="24" t="s">
        <v>1273</v>
      </c>
      <c r="D801" s="49">
        <v>20</v>
      </c>
      <c r="E801" s="49">
        <v>12</v>
      </c>
      <c r="F801" s="49">
        <v>8</v>
      </c>
      <c r="G801" s="24" t="s">
        <v>1274</v>
      </c>
      <c r="H801" s="43" t="str">
        <f>_xlfn.IFNA(VLOOKUP(B801,Sales!A$10:B$2028, 2,FALSE),"")</f>
        <v/>
      </c>
    </row>
    <row r="802" spans="1:8" ht="15.95" customHeight="1" x14ac:dyDescent="0.25">
      <c r="A802" s="24" t="s">
        <v>1267</v>
      </c>
      <c r="B802" s="77">
        <v>3706</v>
      </c>
      <c r="C802" s="24" t="s">
        <v>563</v>
      </c>
      <c r="D802" s="49">
        <v>35</v>
      </c>
      <c r="E802" s="49">
        <v>25</v>
      </c>
      <c r="F802" s="49">
        <v>16</v>
      </c>
      <c r="G802" s="24" t="s">
        <v>1275</v>
      </c>
      <c r="H802" s="43" t="str">
        <f>_xlfn.IFNA(VLOOKUP(B802,Sales!A$10:B$2028, 2,FALSE),"")</f>
        <v/>
      </c>
    </row>
    <row r="803" spans="1:8" ht="15.95" customHeight="1" x14ac:dyDescent="0.25">
      <c r="A803" s="24" t="s">
        <v>1267</v>
      </c>
      <c r="B803" s="77">
        <v>3707</v>
      </c>
      <c r="C803" s="24" t="s">
        <v>1276</v>
      </c>
      <c r="D803" s="49">
        <v>8</v>
      </c>
      <c r="E803" s="49">
        <v>5</v>
      </c>
      <c r="F803" s="49">
        <v>3</v>
      </c>
      <c r="G803" s="24" t="s">
        <v>398</v>
      </c>
      <c r="H803" s="43" t="str">
        <f>_xlfn.IFNA(VLOOKUP(B803,Sales!A$10:B$2028, 2,FALSE),"")</f>
        <v/>
      </c>
    </row>
    <row r="804" spans="1:8" ht="15.95" customHeight="1" x14ac:dyDescent="0.25">
      <c r="A804" s="82" t="s">
        <v>1279</v>
      </c>
      <c r="B804" s="82">
        <v>3801</v>
      </c>
      <c r="C804" s="82" t="s">
        <v>1280</v>
      </c>
      <c r="D804" s="83">
        <v>15</v>
      </c>
      <c r="E804" s="83">
        <v>7</v>
      </c>
      <c r="F804" s="83">
        <v>1</v>
      </c>
      <c r="G804" s="82" t="s">
        <v>1281</v>
      </c>
      <c r="H804" s="43" t="str">
        <f>_xlfn.IFNA(VLOOKUP(B804,Sales!A$10:B$2028, 2,FALSE),"")</f>
        <v/>
      </c>
    </row>
    <row r="805" spans="1:8" ht="15.95" customHeight="1" x14ac:dyDescent="0.25">
      <c r="A805" s="82" t="s">
        <v>1279</v>
      </c>
      <c r="B805" s="82">
        <v>3802</v>
      </c>
      <c r="C805" s="82" t="s">
        <v>1282</v>
      </c>
      <c r="D805" s="83">
        <v>8</v>
      </c>
      <c r="E805" s="83">
        <v>4</v>
      </c>
      <c r="F805" s="83">
        <v>1</v>
      </c>
      <c r="G805" s="82" t="s">
        <v>1281</v>
      </c>
      <c r="H805" s="43" t="str">
        <f>_xlfn.IFNA(VLOOKUP(B805,Sales!A$10:B$2028, 2,FALSE),"")</f>
        <v/>
      </c>
    </row>
    <row r="806" spans="1:8" ht="15.95" customHeight="1" x14ac:dyDescent="0.25">
      <c r="A806" s="82" t="s">
        <v>1279</v>
      </c>
      <c r="B806" s="82">
        <v>3803</v>
      </c>
      <c r="C806" s="82" t="s">
        <v>1283</v>
      </c>
      <c r="D806" s="83">
        <v>10</v>
      </c>
      <c r="E806" s="83">
        <v>5</v>
      </c>
      <c r="F806" s="83">
        <v>1</v>
      </c>
      <c r="G806" s="82" t="s">
        <v>1281</v>
      </c>
      <c r="H806" s="43" t="str">
        <f>_xlfn.IFNA(VLOOKUP(B806,Sales!A$10:B$2028, 2,FALSE),"")</f>
        <v/>
      </c>
    </row>
    <row r="807" spans="1:8" ht="15.95" customHeight="1" x14ac:dyDescent="0.25">
      <c r="A807" s="82" t="s">
        <v>1279</v>
      </c>
      <c r="B807" s="82">
        <v>3804</v>
      </c>
      <c r="C807" s="82" t="s">
        <v>1284</v>
      </c>
      <c r="D807" s="83">
        <v>5</v>
      </c>
      <c r="E807" s="83">
        <v>3</v>
      </c>
      <c r="F807" s="83">
        <v>1</v>
      </c>
      <c r="G807" s="82" t="s">
        <v>1285</v>
      </c>
      <c r="H807" s="43" t="str">
        <f>_xlfn.IFNA(VLOOKUP(B807,Sales!A$10:B$2028, 2,FALSE),"")</f>
        <v/>
      </c>
    </row>
    <row r="808" spans="1:8" ht="15.95" customHeight="1" x14ac:dyDescent="0.25">
      <c r="A808" s="82" t="s">
        <v>1279</v>
      </c>
      <c r="B808" s="82">
        <v>3805</v>
      </c>
      <c r="C808" s="82" t="s">
        <v>1286</v>
      </c>
      <c r="D808" s="83">
        <v>10</v>
      </c>
      <c r="E808" s="83">
        <v>5</v>
      </c>
      <c r="F808" s="83">
        <v>1</v>
      </c>
      <c r="G808" s="82" t="s">
        <v>1281</v>
      </c>
      <c r="H808" s="43" t="str">
        <f>_xlfn.IFNA(VLOOKUP(B808,Sales!A$10:B$2028, 2,FALSE),"")</f>
        <v/>
      </c>
    </row>
    <row r="809" spans="1:8" ht="15.95" customHeight="1" x14ac:dyDescent="0.25">
      <c r="A809" s="82" t="s">
        <v>1279</v>
      </c>
      <c r="B809" s="82">
        <v>3806</v>
      </c>
      <c r="C809" s="82" t="s">
        <v>1287</v>
      </c>
      <c r="D809" s="83">
        <v>2</v>
      </c>
      <c r="E809" s="83">
        <v>1.5</v>
      </c>
      <c r="F809" s="83">
        <v>1</v>
      </c>
      <c r="G809" s="82" t="s">
        <v>1281</v>
      </c>
      <c r="H809" s="43" t="str">
        <f>_xlfn.IFNA(VLOOKUP(B809,Sales!A$10:B$2028, 2,FALSE),"")</f>
        <v/>
      </c>
    </row>
    <row r="810" spans="1:8" ht="15.95" customHeight="1" x14ac:dyDescent="0.25">
      <c r="A810" s="82" t="s">
        <v>1279</v>
      </c>
      <c r="B810" s="82">
        <v>3807</v>
      </c>
      <c r="C810" s="82" t="s">
        <v>1288</v>
      </c>
      <c r="D810" s="83">
        <v>10</v>
      </c>
      <c r="E810" s="83">
        <v>5</v>
      </c>
      <c r="F810" s="83">
        <v>1</v>
      </c>
      <c r="G810" s="82" t="s">
        <v>1281</v>
      </c>
      <c r="H810" s="43" t="str">
        <f>_xlfn.IFNA(VLOOKUP(B810,Sales!A$10:B$2028, 2,FALSE),"")</f>
        <v/>
      </c>
    </row>
    <row r="811" spans="1:8" ht="15.95" customHeight="1" x14ac:dyDescent="0.25">
      <c r="A811" s="82" t="s">
        <v>1279</v>
      </c>
      <c r="B811" s="82">
        <v>3808</v>
      </c>
      <c r="C811" s="82" t="s">
        <v>1289</v>
      </c>
      <c r="D811" s="83">
        <v>40</v>
      </c>
      <c r="E811" s="83">
        <v>20</v>
      </c>
      <c r="F811" s="83">
        <v>10</v>
      </c>
      <c r="G811" s="82" t="s">
        <v>1290</v>
      </c>
      <c r="H811" s="43" t="str">
        <f>_xlfn.IFNA(VLOOKUP(B811,Sales!A$10:B$2028, 2,FALSE),"")</f>
        <v/>
      </c>
    </row>
    <row r="812" spans="1:8" ht="15.95" customHeight="1" x14ac:dyDescent="0.25">
      <c r="A812" s="82" t="s">
        <v>1279</v>
      </c>
      <c r="B812" s="82">
        <v>3809</v>
      </c>
      <c r="C812" s="82" t="s">
        <v>1291</v>
      </c>
      <c r="D812" s="83">
        <v>5</v>
      </c>
      <c r="E812" s="83">
        <v>3</v>
      </c>
      <c r="F812" s="83">
        <v>1</v>
      </c>
      <c r="G812" s="82" t="s">
        <v>1281</v>
      </c>
      <c r="H812" s="43" t="str">
        <f>_xlfn.IFNA(VLOOKUP(B812,Sales!A$10:B$2028, 2,FALSE),"")</f>
        <v/>
      </c>
    </row>
    <row r="813" spans="1:8" ht="15.95" customHeight="1" x14ac:dyDescent="0.25">
      <c r="A813" s="82" t="s">
        <v>1279</v>
      </c>
      <c r="B813" s="82">
        <v>3810</v>
      </c>
      <c r="C813" s="82" t="s">
        <v>1292</v>
      </c>
      <c r="D813" s="83">
        <v>10</v>
      </c>
      <c r="E813" s="83">
        <v>5</v>
      </c>
      <c r="F813" s="83">
        <v>1</v>
      </c>
      <c r="G813" s="82" t="s">
        <v>1281</v>
      </c>
      <c r="H813" s="43" t="str">
        <f>_xlfn.IFNA(VLOOKUP(B813,Sales!A$10:B$2028, 2,FALSE),"")</f>
        <v/>
      </c>
    </row>
    <row r="814" spans="1:8" ht="15.95" customHeight="1" x14ac:dyDescent="0.25">
      <c r="A814" s="82" t="s">
        <v>1279</v>
      </c>
      <c r="B814" s="82">
        <v>3811</v>
      </c>
      <c r="C814" s="82" t="s">
        <v>1293</v>
      </c>
      <c r="D814" s="83">
        <v>10</v>
      </c>
      <c r="E814" s="83">
        <v>5</v>
      </c>
      <c r="F814" s="83">
        <v>1</v>
      </c>
      <c r="G814" s="82" t="s">
        <v>1290</v>
      </c>
      <c r="H814" s="43" t="str">
        <f>_xlfn.IFNA(VLOOKUP(B814,Sales!A$10:B$2028, 2,FALSE),"")</f>
        <v/>
      </c>
    </row>
    <row r="815" spans="1:8" ht="15.95" customHeight="1" x14ac:dyDescent="0.25">
      <c r="A815" s="82" t="s">
        <v>1279</v>
      </c>
      <c r="B815" s="82">
        <v>3812</v>
      </c>
      <c r="C815" s="82" t="s">
        <v>1294</v>
      </c>
      <c r="D815" s="83">
        <v>10</v>
      </c>
      <c r="E815" s="83">
        <v>5</v>
      </c>
      <c r="F815" s="83">
        <v>1</v>
      </c>
      <c r="G815" s="82" t="s">
        <v>1281</v>
      </c>
      <c r="H815" s="43" t="str">
        <f>_xlfn.IFNA(VLOOKUP(B815,Sales!A$10:B$2028, 2,FALSE),"")</f>
        <v/>
      </c>
    </row>
    <row r="816" spans="1:8" ht="15.95" customHeight="1" x14ac:dyDescent="0.25">
      <c r="A816" s="82" t="s">
        <v>1279</v>
      </c>
      <c r="B816" s="82">
        <v>3813</v>
      </c>
      <c r="C816" s="82" t="s">
        <v>1295</v>
      </c>
      <c r="D816" s="83">
        <v>30</v>
      </c>
      <c r="E816" s="83">
        <v>15</v>
      </c>
      <c r="F816" s="83">
        <v>5</v>
      </c>
      <c r="G816" s="82" t="s">
        <v>1296</v>
      </c>
      <c r="H816" s="43" t="str">
        <f>_xlfn.IFNA(VLOOKUP(B816,Sales!A$10:B$2028, 2,FALSE),"")</f>
        <v/>
      </c>
    </row>
    <row r="817" spans="1:8" ht="15.95" customHeight="1" x14ac:dyDescent="0.25">
      <c r="A817" s="82" t="s">
        <v>1279</v>
      </c>
      <c r="B817" s="82">
        <v>3814</v>
      </c>
      <c r="C817" s="82" t="s">
        <v>1297</v>
      </c>
      <c r="D817" s="83">
        <v>20</v>
      </c>
      <c r="E817" s="83">
        <v>10</v>
      </c>
      <c r="F817" s="83">
        <v>5</v>
      </c>
      <c r="G817" s="82" t="s">
        <v>1281</v>
      </c>
      <c r="H817" s="43" t="str">
        <f>_xlfn.IFNA(VLOOKUP(B817,Sales!A$10:B$2028, 2,FALSE),"")</f>
        <v/>
      </c>
    </row>
    <row r="818" spans="1:8" ht="15.95" customHeight="1" x14ac:dyDescent="0.25">
      <c r="A818" s="82" t="s">
        <v>1279</v>
      </c>
      <c r="B818" s="82">
        <v>3815</v>
      </c>
      <c r="C818" s="82" t="s">
        <v>1298</v>
      </c>
      <c r="D818" s="83">
        <v>20</v>
      </c>
      <c r="E818" s="83">
        <v>10</v>
      </c>
      <c r="F818" s="83">
        <v>5</v>
      </c>
      <c r="G818" s="82" t="s">
        <v>1290</v>
      </c>
      <c r="H818" s="43" t="str">
        <f>_xlfn.IFNA(VLOOKUP(B818,Sales!A$10:B$2028, 2,FALSE),"")</f>
        <v/>
      </c>
    </row>
    <row r="819" spans="1:8" ht="15.95" customHeight="1" x14ac:dyDescent="0.25">
      <c r="A819" s="82" t="s">
        <v>1279</v>
      </c>
      <c r="B819" s="82">
        <v>3816</v>
      </c>
      <c r="C819" s="82" t="s">
        <v>1299</v>
      </c>
      <c r="D819" s="83">
        <v>10</v>
      </c>
      <c r="E819" s="83">
        <v>5</v>
      </c>
      <c r="F819" s="83">
        <v>1</v>
      </c>
      <c r="G819" s="82" t="s">
        <v>1281</v>
      </c>
      <c r="H819" s="43" t="str">
        <f>_xlfn.IFNA(VLOOKUP(B819,Sales!A$10:B$2028, 2,FALSE),"")</f>
        <v/>
      </c>
    </row>
    <row r="820" spans="1:8" ht="15.95" customHeight="1" x14ac:dyDescent="0.25">
      <c r="A820" s="82" t="s">
        <v>1279</v>
      </c>
      <c r="B820" s="82">
        <v>3817</v>
      </c>
      <c r="C820" s="82" t="s">
        <v>1300</v>
      </c>
      <c r="D820" s="83">
        <v>10</v>
      </c>
      <c r="E820" s="83">
        <v>5</v>
      </c>
      <c r="F820" s="83">
        <v>1</v>
      </c>
      <c r="G820" s="82" t="s">
        <v>1281</v>
      </c>
      <c r="H820" s="43" t="str">
        <f>_xlfn.IFNA(VLOOKUP(B820,Sales!A$10:B$2028, 2,FALSE),"")</f>
        <v/>
      </c>
    </row>
    <row r="821" spans="1:8" ht="15.95" customHeight="1" x14ac:dyDescent="0.25">
      <c r="A821" s="82" t="s">
        <v>1279</v>
      </c>
      <c r="B821" s="82">
        <v>3818</v>
      </c>
      <c r="C821" s="82" t="s">
        <v>1301</v>
      </c>
      <c r="D821" s="83">
        <v>20</v>
      </c>
      <c r="E821" s="83">
        <v>10</v>
      </c>
      <c r="F821" s="83">
        <v>5</v>
      </c>
      <c r="G821" s="82" t="s">
        <v>1302</v>
      </c>
      <c r="H821" s="43" t="str">
        <f>_xlfn.IFNA(VLOOKUP(B821,Sales!A$10:B$2028, 2,FALSE),"")</f>
        <v/>
      </c>
    </row>
    <row r="822" spans="1:8" ht="15.95" customHeight="1" x14ac:dyDescent="0.25">
      <c r="A822" s="82" t="s">
        <v>1279</v>
      </c>
      <c r="B822" s="82">
        <v>3819</v>
      </c>
      <c r="C822" s="82" t="s">
        <v>1303</v>
      </c>
      <c r="D822" s="83">
        <v>10</v>
      </c>
      <c r="E822" s="83">
        <v>5</v>
      </c>
      <c r="F822" s="83">
        <v>1</v>
      </c>
      <c r="G822" s="82" t="s">
        <v>1290</v>
      </c>
      <c r="H822" s="43" t="str">
        <f>_xlfn.IFNA(VLOOKUP(B822,Sales!A$10:B$2028, 2,FALSE),"")</f>
        <v/>
      </c>
    </row>
    <row r="823" spans="1:8" ht="15.95" customHeight="1" x14ac:dyDescent="0.25">
      <c r="A823" s="82" t="s">
        <v>1279</v>
      </c>
      <c r="B823" s="82">
        <v>3820</v>
      </c>
      <c r="C823" s="82" t="s">
        <v>1304</v>
      </c>
      <c r="D823" s="83">
        <v>30</v>
      </c>
      <c r="E823" s="83">
        <v>15</v>
      </c>
      <c r="F823" s="83">
        <v>5</v>
      </c>
      <c r="G823" s="82" t="s">
        <v>1290</v>
      </c>
      <c r="H823" s="43" t="str">
        <f>_xlfn.IFNA(VLOOKUP(B823,Sales!A$10:B$2028, 2,FALSE),"")</f>
        <v/>
      </c>
    </row>
    <row r="824" spans="1:8" ht="15.95" customHeight="1" x14ac:dyDescent="0.25">
      <c r="A824" s="82" t="s">
        <v>1279</v>
      </c>
      <c r="B824" s="82">
        <v>3821</v>
      </c>
      <c r="C824" s="82" t="s">
        <v>567</v>
      </c>
      <c r="D824" s="83">
        <v>20</v>
      </c>
      <c r="E824" s="83">
        <v>10</v>
      </c>
      <c r="F824" s="83">
        <v>5</v>
      </c>
      <c r="G824" s="82" t="s">
        <v>1296</v>
      </c>
      <c r="H824" s="43" t="str">
        <f>_xlfn.IFNA(VLOOKUP(B824,Sales!A$10:B$2028, 2,FALSE),"")</f>
        <v/>
      </c>
    </row>
    <row r="825" spans="1:8" ht="15.95" customHeight="1" x14ac:dyDescent="0.25">
      <c r="A825" s="82" t="s">
        <v>1279</v>
      </c>
      <c r="B825" s="82">
        <v>3822</v>
      </c>
      <c r="C825" s="82" t="s">
        <v>1305</v>
      </c>
      <c r="D825" s="83">
        <v>20</v>
      </c>
      <c r="E825" s="83">
        <v>10</v>
      </c>
      <c r="F825" s="83">
        <v>5</v>
      </c>
      <c r="G825" s="82" t="s">
        <v>1290</v>
      </c>
      <c r="H825" s="43" t="str">
        <f>_xlfn.IFNA(VLOOKUP(B825,Sales!A$10:B$2028, 2,FALSE),"")</f>
        <v/>
      </c>
    </row>
    <row r="826" spans="1:8" ht="15.95" customHeight="1" x14ac:dyDescent="0.25">
      <c r="A826" s="82" t="s">
        <v>1279</v>
      </c>
      <c r="B826" s="82">
        <v>3823</v>
      </c>
      <c r="C826" s="82" t="s">
        <v>1044</v>
      </c>
      <c r="D826" s="83">
        <v>15</v>
      </c>
      <c r="E826" s="83">
        <v>7</v>
      </c>
      <c r="F826" s="83">
        <v>3</v>
      </c>
      <c r="G826" s="82" t="s">
        <v>1290</v>
      </c>
      <c r="H826" s="43" t="str">
        <f>_xlfn.IFNA(VLOOKUP(B826,Sales!A$10:B$2028, 2,FALSE),"")</f>
        <v/>
      </c>
    </row>
    <row r="827" spans="1:8" ht="15.95" customHeight="1" x14ac:dyDescent="0.25">
      <c r="A827" s="82" t="s">
        <v>1279</v>
      </c>
      <c r="B827" s="82">
        <v>3824</v>
      </c>
      <c r="C827" s="82" t="s">
        <v>1306</v>
      </c>
      <c r="D827" s="83">
        <v>15</v>
      </c>
      <c r="E827" s="83">
        <v>7</v>
      </c>
      <c r="F827" s="83">
        <v>3</v>
      </c>
      <c r="G827" s="82" t="s">
        <v>1290</v>
      </c>
      <c r="H827" s="43" t="str">
        <f>_xlfn.IFNA(VLOOKUP(B827,Sales!A$10:B$2028, 2,FALSE),"")</f>
        <v/>
      </c>
    </row>
    <row r="828" spans="1:8" ht="15.95" customHeight="1" x14ac:dyDescent="0.25">
      <c r="A828" s="82" t="s">
        <v>1279</v>
      </c>
      <c r="B828" s="82">
        <v>3825</v>
      </c>
      <c r="C828" s="82" t="s">
        <v>1307</v>
      </c>
      <c r="D828" s="83">
        <v>10</v>
      </c>
      <c r="E828" s="83">
        <v>5</v>
      </c>
      <c r="F828" s="83">
        <v>1</v>
      </c>
      <c r="G828" s="82" t="s">
        <v>1290</v>
      </c>
      <c r="H828" s="43" t="str">
        <f>_xlfn.IFNA(VLOOKUP(B828,Sales!A$10:B$2028, 2,FALSE),"")</f>
        <v/>
      </c>
    </row>
    <row r="829" spans="1:8" ht="15.95" customHeight="1" x14ac:dyDescent="0.25">
      <c r="A829" s="82" t="s">
        <v>1279</v>
      </c>
      <c r="B829" s="82">
        <v>3826</v>
      </c>
      <c r="C829" s="82" t="s">
        <v>1308</v>
      </c>
      <c r="D829" s="83">
        <v>15</v>
      </c>
      <c r="E829" s="83">
        <v>7</v>
      </c>
      <c r="F829" s="83">
        <v>3</v>
      </c>
      <c r="G829" s="82" t="s">
        <v>1290</v>
      </c>
      <c r="H829" s="43" t="str">
        <f>_xlfn.IFNA(VLOOKUP(B829,Sales!A$10:B$2028, 2,FALSE),"")</f>
        <v/>
      </c>
    </row>
    <row r="830" spans="1:8" ht="15.95" customHeight="1" x14ac:dyDescent="0.25">
      <c r="A830" s="82" t="s">
        <v>1279</v>
      </c>
      <c r="B830" s="82">
        <v>3827</v>
      </c>
      <c r="C830" s="82" t="s">
        <v>1309</v>
      </c>
      <c r="D830" s="83">
        <v>15</v>
      </c>
      <c r="E830" s="83">
        <v>7</v>
      </c>
      <c r="F830" s="83">
        <v>3</v>
      </c>
      <c r="G830" s="82" t="s">
        <v>1290</v>
      </c>
      <c r="H830" s="43" t="str">
        <f>_xlfn.IFNA(VLOOKUP(B830,Sales!A$10:B$2028, 2,FALSE),"")</f>
        <v/>
      </c>
    </row>
    <row r="831" spans="1:8" ht="15.95" customHeight="1" x14ac:dyDescent="0.25">
      <c r="A831" s="82" t="s">
        <v>1279</v>
      </c>
      <c r="B831" s="82">
        <v>3828</v>
      </c>
      <c r="C831" s="82" t="s">
        <v>1310</v>
      </c>
      <c r="D831" s="83">
        <v>10</v>
      </c>
      <c r="E831" s="83">
        <v>5</v>
      </c>
      <c r="F831" s="83">
        <v>1</v>
      </c>
      <c r="G831" s="82" t="s">
        <v>1311</v>
      </c>
      <c r="H831" s="43" t="str">
        <f>_xlfn.IFNA(VLOOKUP(B831,Sales!A$10:B$2028, 2,FALSE),"")</f>
        <v/>
      </c>
    </row>
    <row r="832" spans="1:8" ht="15.95" customHeight="1" x14ac:dyDescent="0.25">
      <c r="A832" s="82" t="s">
        <v>1279</v>
      </c>
      <c r="B832" s="82">
        <v>3829</v>
      </c>
      <c r="C832" s="82" t="s">
        <v>1312</v>
      </c>
      <c r="D832" s="83">
        <v>5</v>
      </c>
      <c r="E832" s="83">
        <v>3</v>
      </c>
      <c r="F832" s="83">
        <v>1</v>
      </c>
      <c r="G832" s="82" t="s">
        <v>1311</v>
      </c>
      <c r="H832" s="43" t="str">
        <f>_xlfn.IFNA(VLOOKUP(B832,Sales!A$10:B$2028, 2,FALSE),"")</f>
        <v/>
      </c>
    </row>
    <row r="833" spans="1:8" ht="15.95" customHeight="1" x14ac:dyDescent="0.25">
      <c r="A833" s="82" t="s">
        <v>1279</v>
      </c>
      <c r="B833" s="82">
        <v>3830</v>
      </c>
      <c r="C833" s="82" t="s">
        <v>1313</v>
      </c>
      <c r="D833" s="83">
        <v>10</v>
      </c>
      <c r="E833" s="83">
        <v>5</v>
      </c>
      <c r="F833" s="83">
        <v>1</v>
      </c>
      <c r="G833" s="82" t="s">
        <v>1285</v>
      </c>
      <c r="H833" s="43" t="str">
        <f>_xlfn.IFNA(VLOOKUP(B833,Sales!A$10:B$2028, 2,FALSE),"")</f>
        <v/>
      </c>
    </row>
    <row r="834" spans="1:8" ht="15.95" customHeight="1" x14ac:dyDescent="0.25">
      <c r="A834" s="82" t="s">
        <v>1279</v>
      </c>
      <c r="B834" s="82">
        <v>3831</v>
      </c>
      <c r="C834" s="82" t="s">
        <v>1314</v>
      </c>
      <c r="D834" s="83">
        <v>20</v>
      </c>
      <c r="E834" s="83">
        <v>10</v>
      </c>
      <c r="F834" s="83">
        <v>5</v>
      </c>
      <c r="G834" s="82" t="s">
        <v>1311</v>
      </c>
      <c r="H834" s="43" t="str">
        <f>_xlfn.IFNA(VLOOKUP(B834,Sales!A$10:B$2028, 2,FALSE),"")</f>
        <v/>
      </c>
    </row>
    <row r="835" spans="1:8" ht="15.95" customHeight="1" x14ac:dyDescent="0.25">
      <c r="A835" s="82" t="s">
        <v>1279</v>
      </c>
      <c r="B835" s="82">
        <v>3832</v>
      </c>
      <c r="C835" s="82" t="s">
        <v>1315</v>
      </c>
      <c r="D835" s="83">
        <v>10</v>
      </c>
      <c r="E835" s="83">
        <v>5</v>
      </c>
      <c r="F835" s="83">
        <v>1</v>
      </c>
      <c r="G835" s="82" t="s">
        <v>1311</v>
      </c>
      <c r="H835" s="43" t="str">
        <f>_xlfn.IFNA(VLOOKUP(B835,Sales!A$10:B$2028, 2,FALSE),"")</f>
        <v/>
      </c>
    </row>
    <row r="836" spans="1:8" ht="15.95" customHeight="1" x14ac:dyDescent="0.25">
      <c r="A836" s="82" t="s">
        <v>1279</v>
      </c>
      <c r="B836" s="82">
        <v>3833</v>
      </c>
      <c r="C836" s="82" t="s">
        <v>1316</v>
      </c>
      <c r="D836" s="83">
        <v>20</v>
      </c>
      <c r="E836" s="83">
        <v>10</v>
      </c>
      <c r="F836" s="83">
        <v>5</v>
      </c>
      <c r="G836" s="82" t="s">
        <v>1290</v>
      </c>
      <c r="H836" s="43" t="str">
        <f>_xlfn.IFNA(VLOOKUP(B836,Sales!A$10:B$2028, 2,FALSE),"")</f>
        <v/>
      </c>
    </row>
    <row r="837" spans="1:8" ht="15.95" customHeight="1" x14ac:dyDescent="0.25">
      <c r="A837" s="82" t="s">
        <v>1279</v>
      </c>
      <c r="B837" s="82">
        <v>3834</v>
      </c>
      <c r="C837" s="82" t="s">
        <v>1317</v>
      </c>
      <c r="D837" s="83">
        <v>5</v>
      </c>
      <c r="E837" s="83">
        <v>3</v>
      </c>
      <c r="F837" s="83">
        <v>1</v>
      </c>
      <c r="G837" s="82" t="s">
        <v>1311</v>
      </c>
      <c r="H837" s="43" t="str">
        <f>_xlfn.IFNA(VLOOKUP(B837,Sales!A$10:B$2028, 2,FALSE),"")</f>
        <v/>
      </c>
    </row>
    <row r="838" spans="1:8" ht="15.95" customHeight="1" x14ac:dyDescent="0.25">
      <c r="A838" s="82" t="s">
        <v>1279</v>
      </c>
      <c r="B838" s="82">
        <v>3835</v>
      </c>
      <c r="C838" s="82" t="s">
        <v>1318</v>
      </c>
      <c r="D838" s="83">
        <v>5</v>
      </c>
      <c r="E838" s="83">
        <v>3</v>
      </c>
      <c r="F838" s="83">
        <v>1</v>
      </c>
      <c r="G838" s="82" t="s">
        <v>1311</v>
      </c>
      <c r="H838" s="43" t="str">
        <f>_xlfn.IFNA(VLOOKUP(B838,Sales!A$10:B$2028, 2,FALSE),"")</f>
        <v/>
      </c>
    </row>
    <row r="839" spans="1:8" ht="15.95" customHeight="1" x14ac:dyDescent="0.25">
      <c r="A839" s="82" t="s">
        <v>1279</v>
      </c>
      <c r="B839" s="82">
        <v>3836</v>
      </c>
      <c r="C839" s="82" t="s">
        <v>343</v>
      </c>
      <c r="D839" s="83">
        <v>30</v>
      </c>
      <c r="E839" s="83">
        <v>15</v>
      </c>
      <c r="F839" s="83">
        <v>7</v>
      </c>
      <c r="G839" s="82" t="s">
        <v>1290</v>
      </c>
      <c r="H839" s="43" t="str">
        <f>_xlfn.IFNA(VLOOKUP(B839,Sales!A$10:B$2028, 2,FALSE),"")</f>
        <v/>
      </c>
    </row>
    <row r="840" spans="1:8" ht="15.95" customHeight="1" x14ac:dyDescent="0.25">
      <c r="A840" s="82" t="s">
        <v>1279</v>
      </c>
      <c r="B840" s="82">
        <v>3837</v>
      </c>
      <c r="C840" s="82" t="s">
        <v>1319</v>
      </c>
      <c r="D840" s="83">
        <v>25</v>
      </c>
      <c r="E840" s="83">
        <v>10</v>
      </c>
      <c r="F840" s="83">
        <v>5</v>
      </c>
      <c r="G840" s="82" t="s">
        <v>1320</v>
      </c>
      <c r="H840" s="43" t="str">
        <f>_xlfn.IFNA(VLOOKUP(B840,Sales!A$10:B$2028, 2,FALSE),"")</f>
        <v/>
      </c>
    </row>
    <row r="841" spans="1:8" ht="15.95" customHeight="1" x14ac:dyDescent="0.25">
      <c r="A841" s="82" t="s">
        <v>1279</v>
      </c>
      <c r="B841" s="82">
        <v>3838</v>
      </c>
      <c r="C841" s="82" t="s">
        <v>1321</v>
      </c>
      <c r="D841" s="83">
        <v>5</v>
      </c>
      <c r="E841" s="83">
        <v>3</v>
      </c>
      <c r="F841" s="83">
        <v>1</v>
      </c>
      <c r="G841" s="82"/>
      <c r="H841" s="43" t="str">
        <f>_xlfn.IFNA(VLOOKUP(B841,Sales!A$10:B$2028, 2,FALSE),"")</f>
        <v/>
      </c>
    </row>
    <row r="842" spans="1:8" ht="15.95" customHeight="1" x14ac:dyDescent="0.25">
      <c r="A842" s="82" t="s">
        <v>1279</v>
      </c>
      <c r="B842" s="82">
        <v>3839</v>
      </c>
      <c r="C842" s="82" t="s">
        <v>1322</v>
      </c>
      <c r="D842" s="83">
        <v>10</v>
      </c>
      <c r="E842" s="83">
        <v>5</v>
      </c>
      <c r="F842" s="83">
        <v>1</v>
      </c>
      <c r="G842" s="82" t="s">
        <v>1290</v>
      </c>
      <c r="H842" s="43" t="str">
        <f>_xlfn.IFNA(VLOOKUP(B842,Sales!A$10:B$2028, 2,FALSE),"")</f>
        <v/>
      </c>
    </row>
    <row r="843" spans="1:8" ht="15.95" customHeight="1" x14ac:dyDescent="0.25">
      <c r="A843" s="82" t="s">
        <v>1279</v>
      </c>
      <c r="B843" s="82">
        <v>3840</v>
      </c>
      <c r="C843" s="82" t="s">
        <v>1323</v>
      </c>
      <c r="D843" s="83">
        <v>10</v>
      </c>
      <c r="E843" s="83">
        <v>5</v>
      </c>
      <c r="F843" s="83">
        <v>1</v>
      </c>
      <c r="G843" s="82" t="s">
        <v>1324</v>
      </c>
      <c r="H843" s="43" t="str">
        <f>_xlfn.IFNA(VLOOKUP(B843,Sales!A$10:B$2028, 2,FALSE),"")</f>
        <v/>
      </c>
    </row>
    <row r="844" spans="1:8" ht="15.95" customHeight="1" x14ac:dyDescent="0.25">
      <c r="A844" s="82" t="s">
        <v>1279</v>
      </c>
      <c r="B844" s="82">
        <v>3841</v>
      </c>
      <c r="C844" s="82" t="s">
        <v>1325</v>
      </c>
      <c r="D844" s="83">
        <v>40</v>
      </c>
      <c r="E844" s="83">
        <v>20</v>
      </c>
      <c r="F844" s="83">
        <v>10</v>
      </c>
      <c r="G844" s="82" t="s">
        <v>1290</v>
      </c>
      <c r="H844" s="43" t="str">
        <f>_xlfn.IFNA(VLOOKUP(B844,Sales!A$10:B$2028, 2,FALSE),"")</f>
        <v/>
      </c>
    </row>
    <row r="845" spans="1:8" ht="15.95" customHeight="1" x14ac:dyDescent="0.25">
      <c r="A845" s="82" t="s">
        <v>1279</v>
      </c>
      <c r="B845" s="82">
        <v>3842</v>
      </c>
      <c r="C845" s="82" t="s">
        <v>1326</v>
      </c>
      <c r="D845" s="83">
        <v>15</v>
      </c>
      <c r="E845" s="83">
        <v>7</v>
      </c>
      <c r="F845" s="83">
        <v>3</v>
      </c>
      <c r="G845" s="82" t="s">
        <v>1290</v>
      </c>
      <c r="H845" s="43" t="str">
        <f>_xlfn.IFNA(VLOOKUP(B845,Sales!A$10:B$2028, 2,FALSE),"")</f>
        <v/>
      </c>
    </row>
    <row r="846" spans="1:8" ht="15.95" customHeight="1" x14ac:dyDescent="0.25">
      <c r="A846" s="82" t="s">
        <v>1279</v>
      </c>
      <c r="B846" s="82">
        <v>3843</v>
      </c>
      <c r="C846" s="82" t="s">
        <v>1327</v>
      </c>
      <c r="D846" s="83">
        <v>10</v>
      </c>
      <c r="E846" s="83">
        <v>5</v>
      </c>
      <c r="F846" s="83">
        <v>1</v>
      </c>
      <c r="G846" s="82" t="s">
        <v>1290</v>
      </c>
      <c r="H846" s="43" t="str">
        <f>_xlfn.IFNA(VLOOKUP(B846,Sales!A$10:B$2028, 2,FALSE),"")</f>
        <v/>
      </c>
    </row>
    <row r="847" spans="1:8" ht="15.95" customHeight="1" x14ac:dyDescent="0.25">
      <c r="A847" s="82" t="s">
        <v>1279</v>
      </c>
      <c r="B847" s="82">
        <v>3844</v>
      </c>
      <c r="C847" s="82" t="s">
        <v>1328</v>
      </c>
      <c r="D847" s="83">
        <v>20</v>
      </c>
      <c r="E847" s="83">
        <v>10</v>
      </c>
      <c r="F847" s="83">
        <v>5</v>
      </c>
      <c r="G847" s="82" t="s">
        <v>1329</v>
      </c>
      <c r="H847" s="43" t="str">
        <f>_xlfn.IFNA(VLOOKUP(B847,Sales!A$10:B$2028, 2,FALSE),"")</f>
        <v/>
      </c>
    </row>
    <row r="848" spans="1:8" ht="15.95" customHeight="1" x14ac:dyDescent="0.25">
      <c r="A848" s="24" t="s">
        <v>1335</v>
      </c>
      <c r="B848" s="78">
        <v>3901</v>
      </c>
      <c r="C848" s="24" t="s">
        <v>1336</v>
      </c>
      <c r="D848" s="49">
        <v>45</v>
      </c>
      <c r="E848" s="49">
        <v>35</v>
      </c>
      <c r="F848" s="49">
        <v>25</v>
      </c>
      <c r="G848" s="24" t="s">
        <v>1337</v>
      </c>
      <c r="H848" s="43" t="str">
        <f>_xlfn.IFNA(VLOOKUP(B848,Sales!A$10:B$2028, 2,FALSE),"")</f>
        <v/>
      </c>
    </row>
    <row r="849" spans="1:16" ht="15.95" customHeight="1" x14ac:dyDescent="0.25">
      <c r="A849" s="24" t="s">
        <v>1335</v>
      </c>
      <c r="B849" s="78">
        <v>3902</v>
      </c>
      <c r="C849" s="24" t="s">
        <v>1338</v>
      </c>
      <c r="D849" s="49">
        <v>20</v>
      </c>
      <c r="E849" s="49">
        <v>15</v>
      </c>
      <c r="F849" s="49">
        <v>10</v>
      </c>
      <c r="G849" s="24"/>
      <c r="H849" s="43" t="str">
        <f>_xlfn.IFNA(VLOOKUP(B849,Sales!A$10:B$2028, 2,FALSE),"")</f>
        <v/>
      </c>
    </row>
    <row r="850" spans="1:16" s="21" customFormat="1" ht="15.95" customHeight="1" x14ac:dyDescent="0.25">
      <c r="A850" s="24" t="s">
        <v>1335</v>
      </c>
      <c r="B850" s="78">
        <v>3903</v>
      </c>
      <c r="C850" s="24" t="s">
        <v>1339</v>
      </c>
      <c r="D850" s="49">
        <v>50</v>
      </c>
      <c r="E850" s="49">
        <v>40</v>
      </c>
      <c r="F850" s="49">
        <v>30</v>
      </c>
      <c r="G850" s="24"/>
      <c r="H850" s="43" t="str">
        <f>_xlfn.IFNA(VLOOKUP(B850,Sales!A$10:B$2028, 2,FALSE),"")</f>
        <v/>
      </c>
      <c r="K850" s="45"/>
      <c r="L850" s="45"/>
      <c r="M850" s="45"/>
      <c r="N850" s="45"/>
      <c r="O850" s="45"/>
      <c r="P850" s="45"/>
    </row>
    <row r="851" spans="1:16" ht="15.95" customHeight="1" x14ac:dyDescent="0.25">
      <c r="A851" s="24" t="s">
        <v>1335</v>
      </c>
      <c r="B851" s="78">
        <v>3904</v>
      </c>
      <c r="C851" s="24" t="s">
        <v>1340</v>
      </c>
      <c r="D851" s="49">
        <v>15</v>
      </c>
      <c r="E851" s="49">
        <v>12</v>
      </c>
      <c r="F851" s="49">
        <v>8</v>
      </c>
      <c r="G851" s="24"/>
      <c r="H851" s="43" t="str">
        <f>_xlfn.IFNA(VLOOKUP(B851,Sales!A$10:B$2028, 2,FALSE),"")</f>
        <v/>
      </c>
      <c r="K851" s="1"/>
      <c r="L851" s="17"/>
      <c r="M851" s="1"/>
      <c r="N851" s="1"/>
      <c r="O851" s="1"/>
      <c r="P851" s="1"/>
    </row>
    <row r="852" spans="1:16" s="21" customFormat="1" ht="15.95" customHeight="1" x14ac:dyDescent="0.25">
      <c r="A852" s="24" t="s">
        <v>1335</v>
      </c>
      <c r="B852" s="78">
        <v>3905</v>
      </c>
      <c r="C852" s="24" t="s">
        <v>53</v>
      </c>
      <c r="D852" s="49">
        <v>15</v>
      </c>
      <c r="E852" s="49">
        <v>12</v>
      </c>
      <c r="F852" s="49">
        <v>8</v>
      </c>
      <c r="G852" s="24"/>
      <c r="H852" s="43" t="str">
        <f>_xlfn.IFNA(VLOOKUP(B852,Sales!A$10:B$2028, 2,FALSE),"")</f>
        <v/>
      </c>
      <c r="K852" s="1"/>
      <c r="L852" s="17"/>
      <c r="M852" s="1"/>
      <c r="N852" s="1"/>
      <c r="O852" s="1"/>
      <c r="P852" s="1"/>
    </row>
    <row r="853" spans="1:16" ht="15.95" customHeight="1" x14ac:dyDescent="0.25">
      <c r="A853" s="24" t="s">
        <v>1335</v>
      </c>
      <c r="B853" s="78">
        <v>3906</v>
      </c>
      <c r="C853" s="24" t="s">
        <v>1341</v>
      </c>
      <c r="D853" s="49">
        <v>15</v>
      </c>
      <c r="E853" s="49">
        <v>12</v>
      </c>
      <c r="F853" s="49">
        <v>8</v>
      </c>
      <c r="G853" s="24"/>
      <c r="H853" s="43" t="str">
        <f>_xlfn.IFNA(VLOOKUP(B853,Sales!A$10:B$2028, 2,FALSE),"")</f>
        <v/>
      </c>
      <c r="K853" s="1"/>
      <c r="L853" s="17"/>
      <c r="M853" s="1"/>
      <c r="N853" s="1"/>
      <c r="O853" s="1"/>
      <c r="P853" s="1"/>
    </row>
    <row r="854" spans="1:16" ht="15.95" customHeight="1" x14ac:dyDescent="0.25">
      <c r="A854" s="24" t="s">
        <v>1335</v>
      </c>
      <c r="B854" s="78">
        <v>3907</v>
      </c>
      <c r="C854" s="24" t="s">
        <v>1342</v>
      </c>
      <c r="D854" s="49">
        <v>15</v>
      </c>
      <c r="E854" s="49">
        <v>12</v>
      </c>
      <c r="F854" s="49">
        <v>8</v>
      </c>
      <c r="G854" s="24"/>
      <c r="H854" s="43" t="str">
        <f>_xlfn.IFNA(VLOOKUP(B854,Sales!A$10:B$2028, 2,FALSE),"")</f>
        <v/>
      </c>
      <c r="J854" s="45"/>
      <c r="K854" s="1"/>
      <c r="L854" s="17"/>
      <c r="M854" s="1"/>
      <c r="N854" s="1"/>
      <c r="O854" s="1"/>
      <c r="P854" s="1"/>
    </row>
    <row r="855" spans="1:16" ht="15.95" customHeight="1" x14ac:dyDescent="0.25">
      <c r="A855" s="58" t="s">
        <v>1374</v>
      </c>
      <c r="B855" s="58">
        <v>4001</v>
      </c>
      <c r="C855" s="58" t="s">
        <v>1375</v>
      </c>
      <c r="D855" s="81">
        <v>20</v>
      </c>
      <c r="E855" s="81">
        <v>12</v>
      </c>
      <c r="F855" s="81">
        <v>7</v>
      </c>
      <c r="G855" s="58" t="s">
        <v>1376</v>
      </c>
      <c r="H855" s="43" t="str">
        <f>_xlfn.IFNA(VLOOKUP(B855,Sales!A$10:B$2028, 2,FALSE),"")</f>
        <v/>
      </c>
      <c r="J855" s="45"/>
      <c r="K855" s="1"/>
      <c r="L855" s="17"/>
      <c r="M855" s="1"/>
      <c r="N855" s="1"/>
      <c r="O855" s="1"/>
      <c r="P855" s="1"/>
    </row>
    <row r="856" spans="1:16" s="21" customFormat="1" ht="15.95" customHeight="1" x14ac:dyDescent="0.25">
      <c r="A856" s="58" t="s">
        <v>1374</v>
      </c>
      <c r="B856" s="58">
        <v>4002</v>
      </c>
      <c r="C856" s="58" t="s">
        <v>1377</v>
      </c>
      <c r="D856" s="81">
        <v>30</v>
      </c>
      <c r="E856" s="81">
        <v>25</v>
      </c>
      <c r="F856" s="81">
        <v>15</v>
      </c>
      <c r="G856" s="58" t="s">
        <v>1378</v>
      </c>
      <c r="H856" s="43" t="str">
        <f>_xlfn.IFNA(VLOOKUP(B856,Sales!A$10:B$2028, 2,FALSE),"")</f>
        <v/>
      </c>
      <c r="J856" s="45"/>
      <c r="K856" s="1"/>
      <c r="L856" s="17"/>
      <c r="M856" s="1"/>
      <c r="N856" s="1"/>
      <c r="O856" s="1"/>
      <c r="P856" s="1"/>
    </row>
    <row r="857" spans="1:16" ht="15.95" customHeight="1" x14ac:dyDescent="0.25">
      <c r="A857" s="58" t="s">
        <v>1374</v>
      </c>
      <c r="B857" s="58">
        <v>4003</v>
      </c>
      <c r="C857" s="58" t="s">
        <v>1379</v>
      </c>
      <c r="D857" s="81">
        <v>10</v>
      </c>
      <c r="E857" s="81">
        <v>6</v>
      </c>
      <c r="F857" s="81">
        <v>3</v>
      </c>
      <c r="G857" s="58"/>
      <c r="H857" s="43" t="str">
        <f>_xlfn.IFNA(VLOOKUP(B857,Sales!A$10:B$2028, 2,FALSE),"")</f>
        <v/>
      </c>
      <c r="J857" s="45"/>
      <c r="K857" s="1"/>
      <c r="L857" s="17"/>
      <c r="M857" s="1"/>
      <c r="N857" s="1"/>
      <c r="O857" s="1"/>
      <c r="P857" s="1"/>
    </row>
    <row r="858" spans="1:16" ht="15.95" customHeight="1" x14ac:dyDescent="0.25">
      <c r="A858" s="58" t="s">
        <v>1374</v>
      </c>
      <c r="B858" s="58">
        <v>4004</v>
      </c>
      <c r="C858" s="58" t="s">
        <v>1380</v>
      </c>
      <c r="D858" s="81">
        <v>10</v>
      </c>
      <c r="E858" s="81">
        <v>5</v>
      </c>
      <c r="F858" s="81">
        <v>3</v>
      </c>
      <c r="G858" s="58"/>
      <c r="H858" s="43" t="str">
        <f>_xlfn.IFNA(VLOOKUP(B858,Sales!A$10:B$2028, 2,FALSE),"")</f>
        <v/>
      </c>
      <c r="J858" s="45"/>
      <c r="K858" s="1"/>
      <c r="L858" s="17"/>
      <c r="M858" s="1"/>
      <c r="N858" s="1"/>
      <c r="O858" s="1"/>
      <c r="P858" s="1"/>
    </row>
    <row r="859" spans="1:16" ht="15.95" customHeight="1" x14ac:dyDescent="0.25">
      <c r="A859" s="58" t="s">
        <v>1374</v>
      </c>
      <c r="B859" s="58">
        <v>4005</v>
      </c>
      <c r="C859" s="58" t="s">
        <v>1381</v>
      </c>
      <c r="D859" s="81">
        <v>15</v>
      </c>
      <c r="E859" s="81">
        <v>10</v>
      </c>
      <c r="F859" s="81">
        <v>5</v>
      </c>
      <c r="G859" s="58" t="s">
        <v>1382</v>
      </c>
      <c r="H859" s="43" t="str">
        <f>_xlfn.IFNA(VLOOKUP(B859,Sales!A$10:B$2028, 2,FALSE),"")</f>
        <v/>
      </c>
      <c r="J859" s="45"/>
      <c r="K859" s="1"/>
      <c r="L859" s="17"/>
      <c r="M859" s="1"/>
      <c r="N859" s="1"/>
      <c r="O859" s="1"/>
      <c r="P859" s="1"/>
    </row>
    <row r="860" spans="1:16" ht="15.95" customHeight="1" x14ac:dyDescent="0.25">
      <c r="A860" s="58" t="s">
        <v>1374</v>
      </c>
      <c r="B860" s="58">
        <v>4006</v>
      </c>
      <c r="C860" s="58" t="s">
        <v>1383</v>
      </c>
      <c r="D860" s="81">
        <v>10</v>
      </c>
      <c r="E860" s="81">
        <v>7</v>
      </c>
      <c r="F860" s="81">
        <v>3</v>
      </c>
      <c r="G860" s="58"/>
      <c r="H860" s="43" t="str">
        <f>_xlfn.IFNA(VLOOKUP(B860,Sales!A$10:B$2028, 2,FALSE),"")</f>
        <v/>
      </c>
      <c r="J860" s="45"/>
      <c r="K860" s="1"/>
      <c r="L860" s="17"/>
      <c r="M860" s="1"/>
      <c r="N860" s="1"/>
      <c r="O860" s="1"/>
      <c r="P860" s="1"/>
    </row>
    <row r="861" spans="1:16" ht="15.95" customHeight="1" x14ac:dyDescent="0.25">
      <c r="A861" s="58" t="s">
        <v>1374</v>
      </c>
      <c r="B861" s="58">
        <v>4007</v>
      </c>
      <c r="C861" s="58" t="s">
        <v>1384</v>
      </c>
      <c r="D861" s="81">
        <v>20</v>
      </c>
      <c r="E861" s="81">
        <v>12</v>
      </c>
      <c r="F861" s="81">
        <v>5</v>
      </c>
      <c r="G861" s="58" t="s">
        <v>1385</v>
      </c>
      <c r="H861" s="43" t="str">
        <f>_xlfn.IFNA(VLOOKUP(B861,Sales!A$10:B$2028, 2,FALSE),"")</f>
        <v/>
      </c>
      <c r="J861" s="45"/>
      <c r="K861" s="1"/>
      <c r="L861" s="17"/>
      <c r="M861" s="1"/>
      <c r="N861" s="1"/>
      <c r="O861" s="1"/>
      <c r="P861" s="1"/>
    </row>
    <row r="862" spans="1:16" ht="15.95" customHeight="1" x14ac:dyDescent="0.25">
      <c r="A862" s="58" t="s">
        <v>1374</v>
      </c>
      <c r="B862" s="58">
        <v>4008</v>
      </c>
      <c r="C862" s="58" t="s">
        <v>1386</v>
      </c>
      <c r="D862" s="81">
        <v>40</v>
      </c>
      <c r="E862" s="81">
        <v>30</v>
      </c>
      <c r="F862" s="81">
        <v>20</v>
      </c>
      <c r="G862" s="58" t="s">
        <v>1387</v>
      </c>
      <c r="H862" s="43" t="str">
        <f>_xlfn.IFNA(VLOOKUP(B862,Sales!A$10:B$2028, 2,FALSE),"")</f>
        <v/>
      </c>
      <c r="J862" s="45"/>
      <c r="K862" s="1"/>
      <c r="L862" s="17"/>
      <c r="M862" s="1"/>
      <c r="N862" s="1"/>
      <c r="O862" s="1"/>
      <c r="P862" s="1"/>
    </row>
    <row r="863" spans="1:16" ht="15.95" customHeight="1" x14ac:dyDescent="0.25">
      <c r="A863" s="58" t="s">
        <v>1374</v>
      </c>
      <c r="B863" s="58">
        <v>4009</v>
      </c>
      <c r="C863" s="58" t="s">
        <v>463</v>
      </c>
      <c r="D863" s="81">
        <v>40</v>
      </c>
      <c r="E863" s="81">
        <v>30</v>
      </c>
      <c r="F863" s="81">
        <v>25</v>
      </c>
      <c r="G863" s="58" t="s">
        <v>1378</v>
      </c>
      <c r="H863" s="43" t="str">
        <f>_xlfn.IFNA(VLOOKUP(B863,Sales!A$10:B$2028, 2,FALSE),"")</f>
        <v/>
      </c>
      <c r="J863" s="45"/>
      <c r="K863" s="1"/>
      <c r="L863" s="17"/>
      <c r="M863" s="1"/>
      <c r="N863" s="1"/>
      <c r="O863" s="1"/>
      <c r="P863" s="1"/>
    </row>
    <row r="864" spans="1:16" ht="15.95" customHeight="1" x14ac:dyDescent="0.25">
      <c r="A864" s="58" t="s">
        <v>1374</v>
      </c>
      <c r="B864" s="58">
        <v>4010</v>
      </c>
      <c r="C864" s="58" t="s">
        <v>1388</v>
      </c>
      <c r="D864" s="81">
        <v>25</v>
      </c>
      <c r="E864" s="81">
        <v>15</v>
      </c>
      <c r="F864" s="81">
        <v>10</v>
      </c>
      <c r="G864" s="58" t="s">
        <v>1389</v>
      </c>
      <c r="H864" s="43" t="str">
        <f>_xlfn.IFNA(VLOOKUP(B864,Sales!A$10:B$2028, 2,FALSE),"")</f>
        <v/>
      </c>
      <c r="J864" s="45"/>
      <c r="K864" s="1"/>
      <c r="L864" s="17"/>
      <c r="M864" s="1"/>
      <c r="N864" s="1"/>
      <c r="O864" s="1"/>
      <c r="P864" s="1"/>
    </row>
    <row r="865" spans="1:16" ht="15.95" customHeight="1" x14ac:dyDescent="0.25">
      <c r="A865" s="58" t="s">
        <v>1374</v>
      </c>
      <c r="B865" s="58">
        <v>4011</v>
      </c>
      <c r="C865" s="58" t="s">
        <v>521</v>
      </c>
      <c r="D865" s="81">
        <v>35</v>
      </c>
      <c r="E865" s="81">
        <v>25</v>
      </c>
      <c r="F865" s="81">
        <v>15</v>
      </c>
      <c r="G865" s="58" t="s">
        <v>1390</v>
      </c>
      <c r="H865" s="43" t="str">
        <f>_xlfn.IFNA(VLOOKUP(B865,Sales!A$10:B$2028, 2,FALSE),"")</f>
        <v/>
      </c>
      <c r="J865" s="45"/>
      <c r="K865" s="1"/>
      <c r="L865" s="17"/>
      <c r="M865" s="1"/>
      <c r="N865" s="1"/>
      <c r="O865" s="1"/>
      <c r="P865" s="1"/>
    </row>
    <row r="866" spans="1:16" ht="15.95" customHeight="1" x14ac:dyDescent="0.25">
      <c r="A866" s="58" t="s">
        <v>1374</v>
      </c>
      <c r="B866" s="58">
        <v>4012</v>
      </c>
      <c r="C866" s="58" t="s">
        <v>1391</v>
      </c>
      <c r="D866" s="81">
        <v>5</v>
      </c>
      <c r="E866" s="81">
        <v>4</v>
      </c>
      <c r="F866" s="81">
        <v>3</v>
      </c>
      <c r="G866" s="58"/>
      <c r="H866" s="43" t="str">
        <f>_xlfn.IFNA(VLOOKUP(B866,Sales!A$10:B$2028, 2,FALSE),"")</f>
        <v/>
      </c>
      <c r="J866" s="45"/>
      <c r="K866" s="1"/>
      <c r="L866" s="17"/>
      <c r="M866" s="1"/>
      <c r="N866" s="1"/>
      <c r="O866" s="1"/>
      <c r="P866" s="1"/>
    </row>
    <row r="867" spans="1:16" ht="15.95" customHeight="1" x14ac:dyDescent="0.25">
      <c r="A867" s="58" t="s">
        <v>1374</v>
      </c>
      <c r="B867" s="58">
        <v>4013</v>
      </c>
      <c r="C867" s="58" t="s">
        <v>1392</v>
      </c>
      <c r="D867" s="81">
        <v>40</v>
      </c>
      <c r="E867" s="81">
        <v>30</v>
      </c>
      <c r="F867" s="81">
        <v>25</v>
      </c>
      <c r="G867" s="58" t="s">
        <v>1393</v>
      </c>
      <c r="H867" s="43" t="str">
        <f>_xlfn.IFNA(VLOOKUP(B867,Sales!A$10:B$2028, 2,FALSE),"")</f>
        <v/>
      </c>
      <c r="J867" s="45"/>
      <c r="K867" s="1"/>
      <c r="L867" s="17"/>
      <c r="M867" s="1"/>
      <c r="N867" s="1"/>
      <c r="O867" s="1"/>
      <c r="P867" s="1"/>
    </row>
    <row r="868" spans="1:16" ht="15.95" customHeight="1" x14ac:dyDescent="0.25">
      <c r="A868" s="53" t="s">
        <v>1394</v>
      </c>
      <c r="B868" s="22">
        <v>4101</v>
      </c>
      <c r="C868" s="53" t="s">
        <v>1556</v>
      </c>
      <c r="D868" s="54">
        <v>15</v>
      </c>
      <c r="E868" s="54">
        <v>10</v>
      </c>
      <c r="F868" s="54">
        <v>7</v>
      </c>
      <c r="G868" s="22"/>
      <c r="H868" s="43" t="str">
        <f>_xlfn.IFNA(VLOOKUP(B868,Sales!A$10:B$2028, 2,FALSE),"")</f>
        <v/>
      </c>
      <c r="J868" s="45"/>
      <c r="K868" s="1"/>
      <c r="L868" s="17"/>
      <c r="M868" s="1"/>
      <c r="N868" s="1"/>
      <c r="O868" s="1"/>
      <c r="P868" s="1"/>
    </row>
    <row r="869" spans="1:16" ht="15.95" customHeight="1" x14ac:dyDescent="0.25">
      <c r="A869" s="53" t="s">
        <v>1394</v>
      </c>
      <c r="B869" s="22">
        <v>4102</v>
      </c>
      <c r="C869" s="53" t="s">
        <v>1557</v>
      </c>
      <c r="D869" s="54">
        <v>12</v>
      </c>
      <c r="E869" s="54">
        <v>10</v>
      </c>
      <c r="F869" s="54">
        <v>7</v>
      </c>
      <c r="G869" s="22"/>
      <c r="H869" s="43" t="str">
        <f>_xlfn.IFNA(VLOOKUP(B869,Sales!A$10:B$2028, 2,FALSE),"")</f>
        <v/>
      </c>
      <c r="J869" s="45"/>
      <c r="K869" s="1"/>
      <c r="L869" s="17"/>
      <c r="M869" s="1"/>
      <c r="N869" s="1"/>
      <c r="O869" s="1"/>
      <c r="P869" s="1"/>
    </row>
    <row r="870" spans="1:16" ht="15.95" customHeight="1" x14ac:dyDescent="0.25">
      <c r="A870" s="53" t="s">
        <v>1394</v>
      </c>
      <c r="B870" s="22">
        <v>4103</v>
      </c>
      <c r="C870" s="53" t="s">
        <v>1558</v>
      </c>
      <c r="D870" s="54">
        <v>12</v>
      </c>
      <c r="E870" s="54">
        <v>10</v>
      </c>
      <c r="F870" s="54">
        <v>7</v>
      </c>
      <c r="G870" s="22"/>
      <c r="H870" s="43" t="str">
        <f>_xlfn.IFNA(VLOOKUP(B870,Sales!A$10:B$2028, 2,FALSE),"")</f>
        <v/>
      </c>
      <c r="J870" s="45"/>
      <c r="K870" s="1"/>
      <c r="L870" s="17"/>
      <c r="M870" s="1"/>
      <c r="N870" s="1"/>
      <c r="O870" s="1"/>
      <c r="P870" s="1"/>
    </row>
    <row r="871" spans="1:16" ht="15.95" customHeight="1" x14ac:dyDescent="0.25">
      <c r="A871" s="53" t="s">
        <v>1394</v>
      </c>
      <c r="B871" s="22">
        <v>4104</v>
      </c>
      <c r="C871" s="53" t="s">
        <v>1559</v>
      </c>
      <c r="D871" s="54">
        <v>12</v>
      </c>
      <c r="E871" s="54">
        <v>10</v>
      </c>
      <c r="F871" s="54">
        <v>7</v>
      </c>
      <c r="G871" s="22"/>
      <c r="H871" s="43" t="str">
        <f>_xlfn.IFNA(VLOOKUP(B871,Sales!A$10:B$2028, 2,FALSE),"")</f>
        <v/>
      </c>
      <c r="J871" s="45"/>
    </row>
    <row r="872" spans="1:16" ht="15.95" customHeight="1" x14ac:dyDescent="0.25">
      <c r="A872" s="53" t="s">
        <v>1394</v>
      </c>
      <c r="B872" s="22">
        <v>4105</v>
      </c>
      <c r="C872" s="53" t="s">
        <v>1560</v>
      </c>
      <c r="D872" s="54">
        <v>10</v>
      </c>
      <c r="E872" s="54">
        <v>8</v>
      </c>
      <c r="F872" s="54">
        <v>6</v>
      </c>
      <c r="G872" s="22"/>
      <c r="H872" s="43" t="str">
        <f>_xlfn.IFNA(VLOOKUP(B872,Sales!A$10:B$2028, 2,FALSE),"")</f>
        <v/>
      </c>
      <c r="J872" s="45"/>
    </row>
    <row r="873" spans="1:16" ht="15.95" customHeight="1" x14ac:dyDescent="0.25">
      <c r="A873" s="53" t="s">
        <v>1394</v>
      </c>
      <c r="B873" s="22">
        <v>4106</v>
      </c>
      <c r="C873" s="53" t="s">
        <v>1561</v>
      </c>
      <c r="D873" s="54">
        <v>15</v>
      </c>
      <c r="E873" s="54">
        <v>12</v>
      </c>
      <c r="F873" s="54">
        <v>8</v>
      </c>
      <c r="G873" s="22"/>
      <c r="H873" s="43" t="str">
        <f>_xlfn.IFNA(VLOOKUP(B873,Sales!A$10:B$2028, 2,FALSE),"")</f>
        <v/>
      </c>
    </row>
    <row r="874" spans="1:16" ht="15.95" customHeight="1" x14ac:dyDescent="0.25">
      <c r="A874" s="53" t="s">
        <v>1394</v>
      </c>
      <c r="B874" s="22">
        <v>4107</v>
      </c>
      <c r="C874" s="53" t="s">
        <v>1562</v>
      </c>
      <c r="D874" s="54">
        <v>15</v>
      </c>
      <c r="E874" s="54">
        <v>12</v>
      </c>
      <c r="F874" s="54">
        <v>8</v>
      </c>
      <c r="G874" s="22"/>
      <c r="H874" s="43" t="str">
        <f>_xlfn.IFNA(VLOOKUP(B874,Sales!A$10:B$2028, 2,FALSE),"")</f>
        <v/>
      </c>
    </row>
    <row r="875" spans="1:16" ht="15.95" customHeight="1" x14ac:dyDescent="0.25">
      <c r="A875" s="53" t="s">
        <v>1394</v>
      </c>
      <c r="B875" s="22">
        <v>4108</v>
      </c>
      <c r="C875" s="53" t="s">
        <v>1563</v>
      </c>
      <c r="D875" s="54">
        <v>15</v>
      </c>
      <c r="E875" s="54">
        <v>12</v>
      </c>
      <c r="F875" s="54">
        <v>8</v>
      </c>
      <c r="G875" s="22"/>
      <c r="H875" s="43" t="str">
        <f>_xlfn.IFNA(VLOOKUP(B875,Sales!A$10:B$2028, 2,FALSE),"")</f>
        <v/>
      </c>
    </row>
    <row r="876" spans="1:16" ht="15.95" customHeight="1" x14ac:dyDescent="0.25">
      <c r="A876" s="53" t="s">
        <v>1394</v>
      </c>
      <c r="B876" s="22">
        <v>4109</v>
      </c>
      <c r="C876" s="53" t="s">
        <v>1564</v>
      </c>
      <c r="D876" s="54">
        <v>10</v>
      </c>
      <c r="E876" s="54">
        <v>8</v>
      </c>
      <c r="F876" s="54">
        <v>7</v>
      </c>
      <c r="G876" s="22"/>
      <c r="H876" s="43" t="str">
        <f>_xlfn.IFNA(VLOOKUP(B876,Sales!A$10:B$2028, 2,FALSE),"")</f>
        <v/>
      </c>
    </row>
    <row r="877" spans="1:16" ht="15.95" customHeight="1" x14ac:dyDescent="0.25">
      <c r="A877" s="53" t="s">
        <v>1394</v>
      </c>
      <c r="B877" s="22">
        <v>4110</v>
      </c>
      <c r="C877" s="53" t="s">
        <v>1565</v>
      </c>
      <c r="D877" s="54">
        <v>10</v>
      </c>
      <c r="E877" s="54">
        <v>7</v>
      </c>
      <c r="F877" s="54">
        <v>5</v>
      </c>
      <c r="G877" s="53" t="s">
        <v>1395</v>
      </c>
      <c r="H877" s="43" t="str">
        <f>_xlfn.IFNA(VLOOKUP(B877,Sales!A$10:B$2028, 2,FALSE),"")</f>
        <v/>
      </c>
    </row>
    <row r="878" spans="1:16" ht="15.95" customHeight="1" x14ac:dyDescent="0.25">
      <c r="A878" s="53" t="s">
        <v>1394</v>
      </c>
      <c r="B878" s="22">
        <v>4111</v>
      </c>
      <c r="C878" s="53" t="s">
        <v>1566</v>
      </c>
      <c r="D878" s="54">
        <v>15</v>
      </c>
      <c r="E878" s="54">
        <v>12</v>
      </c>
      <c r="F878" s="54">
        <v>10</v>
      </c>
      <c r="G878" s="22"/>
      <c r="H878" s="43" t="str">
        <f>_xlfn.IFNA(VLOOKUP(B878,Sales!A$10:B$2028, 2,FALSE),"")</f>
        <v/>
      </c>
    </row>
    <row r="879" spans="1:16" ht="15.95" customHeight="1" x14ac:dyDescent="0.25">
      <c r="A879" s="53" t="s">
        <v>1394</v>
      </c>
      <c r="B879" s="22">
        <v>4112</v>
      </c>
      <c r="C879" s="53" t="s">
        <v>1567</v>
      </c>
      <c r="D879" s="54">
        <v>12</v>
      </c>
      <c r="E879" s="54">
        <v>10</v>
      </c>
      <c r="F879" s="54">
        <v>7</v>
      </c>
      <c r="G879" s="22"/>
      <c r="H879" s="43" t="str">
        <f>_xlfn.IFNA(VLOOKUP(B879,Sales!A$10:B$2028, 2,FALSE),"")</f>
        <v/>
      </c>
    </row>
    <row r="880" spans="1:16" ht="15.95" customHeight="1" x14ac:dyDescent="0.25">
      <c r="A880" s="53" t="s">
        <v>1394</v>
      </c>
      <c r="B880" s="22">
        <v>4113</v>
      </c>
      <c r="C880" s="53" t="s">
        <v>1568</v>
      </c>
      <c r="D880" s="54">
        <v>5</v>
      </c>
      <c r="E880" s="54">
        <v>4</v>
      </c>
      <c r="F880" s="54">
        <v>2</v>
      </c>
      <c r="G880" s="22"/>
      <c r="H880" s="43" t="str">
        <f>_xlfn.IFNA(VLOOKUP(B880,Sales!A$10:B$2028, 2,FALSE),"")</f>
        <v/>
      </c>
    </row>
    <row r="881" spans="1:8" ht="15.95" customHeight="1" x14ac:dyDescent="0.25">
      <c r="A881" s="53" t="s">
        <v>1394</v>
      </c>
      <c r="B881" s="22">
        <v>4114</v>
      </c>
      <c r="C881" s="53" t="s">
        <v>1569</v>
      </c>
      <c r="D881" s="54">
        <v>5</v>
      </c>
      <c r="E881" s="54">
        <v>4</v>
      </c>
      <c r="F881" s="54">
        <v>2</v>
      </c>
      <c r="G881" s="22"/>
      <c r="H881" s="43" t="str">
        <f>_xlfn.IFNA(VLOOKUP(B881,Sales!A$10:B$2028, 2,FALSE),"")</f>
        <v/>
      </c>
    </row>
    <row r="882" spans="1:8" ht="15.95" customHeight="1" x14ac:dyDescent="0.25">
      <c r="A882" s="53" t="s">
        <v>1394</v>
      </c>
      <c r="B882" s="22">
        <v>4115</v>
      </c>
      <c r="C882" s="53" t="s">
        <v>1570</v>
      </c>
      <c r="D882" s="54">
        <v>12</v>
      </c>
      <c r="E882" s="54">
        <v>10</v>
      </c>
      <c r="F882" s="54">
        <v>6</v>
      </c>
      <c r="G882" s="22"/>
      <c r="H882" s="43" t="str">
        <f>_xlfn.IFNA(VLOOKUP(B882,Sales!A$10:B$2028, 2,FALSE),"")</f>
        <v/>
      </c>
    </row>
    <row r="883" spans="1:8" ht="15.95" customHeight="1" x14ac:dyDescent="0.25">
      <c r="A883" s="53" t="s">
        <v>1394</v>
      </c>
      <c r="B883" s="22">
        <v>4116</v>
      </c>
      <c r="C883" s="53" t="s">
        <v>1571</v>
      </c>
      <c r="D883" s="54">
        <v>15</v>
      </c>
      <c r="E883" s="54">
        <v>12</v>
      </c>
      <c r="F883" s="54">
        <v>10</v>
      </c>
      <c r="G883" s="22"/>
      <c r="H883" s="43" t="str">
        <f>_xlfn.IFNA(VLOOKUP(B883,Sales!A$10:B$2028, 2,FALSE),"")</f>
        <v/>
      </c>
    </row>
    <row r="884" spans="1:8" ht="15.95" customHeight="1" x14ac:dyDescent="0.25">
      <c r="A884" s="53" t="s">
        <v>1394</v>
      </c>
      <c r="B884" s="22">
        <v>4117</v>
      </c>
      <c r="C884" s="53" t="s">
        <v>1572</v>
      </c>
      <c r="D884" s="54">
        <v>12</v>
      </c>
      <c r="E884" s="54">
        <v>10</v>
      </c>
      <c r="F884" s="54">
        <v>7</v>
      </c>
      <c r="G884" s="22"/>
      <c r="H884" s="43" t="str">
        <f>_xlfn.IFNA(VLOOKUP(B884,Sales!A$10:B$2028, 2,FALSE),"")</f>
        <v/>
      </c>
    </row>
    <row r="885" spans="1:8" ht="15.95" customHeight="1" x14ac:dyDescent="0.25">
      <c r="A885" s="53" t="s">
        <v>1394</v>
      </c>
      <c r="B885" s="22">
        <v>4118</v>
      </c>
      <c r="C885" s="53" t="s">
        <v>1573</v>
      </c>
      <c r="D885" s="54">
        <v>5</v>
      </c>
      <c r="E885" s="54">
        <v>4</v>
      </c>
      <c r="F885" s="54">
        <v>2</v>
      </c>
      <c r="G885" s="22"/>
      <c r="H885" s="43" t="str">
        <f>_xlfn.IFNA(VLOOKUP(B885,Sales!A$10:B$2028, 2,FALSE),"")</f>
        <v/>
      </c>
    </row>
    <row r="886" spans="1:8" ht="15.95" customHeight="1" x14ac:dyDescent="0.25">
      <c r="A886" s="53" t="s">
        <v>1394</v>
      </c>
      <c r="B886" s="22">
        <v>4119</v>
      </c>
      <c r="C886" s="53" t="s">
        <v>1574</v>
      </c>
      <c r="D886" s="54">
        <v>10</v>
      </c>
      <c r="E886" s="54">
        <v>8</v>
      </c>
      <c r="F886" s="54">
        <v>6</v>
      </c>
      <c r="G886" s="22"/>
      <c r="H886" s="43" t="str">
        <f>_xlfn.IFNA(VLOOKUP(B886,Sales!A$10:B$2028, 2,FALSE),"")</f>
        <v/>
      </c>
    </row>
    <row r="887" spans="1:8" ht="15.95" customHeight="1" x14ac:dyDescent="0.25">
      <c r="A887" s="53" t="s">
        <v>1394</v>
      </c>
      <c r="B887" s="22">
        <v>4120</v>
      </c>
      <c r="C887" s="53" t="s">
        <v>1575</v>
      </c>
      <c r="D887" s="54">
        <v>15</v>
      </c>
      <c r="E887" s="54">
        <v>12</v>
      </c>
      <c r="F887" s="54">
        <v>8</v>
      </c>
      <c r="G887" s="22"/>
      <c r="H887" s="43" t="str">
        <f>_xlfn.IFNA(VLOOKUP(B887,Sales!A$10:B$2028, 2,FALSE),"")</f>
        <v/>
      </c>
    </row>
    <row r="888" spans="1:8" ht="15.95" customHeight="1" x14ac:dyDescent="0.25">
      <c r="A888" s="53" t="s">
        <v>1394</v>
      </c>
      <c r="B888" s="22">
        <v>4121</v>
      </c>
      <c r="C888" s="53" t="s">
        <v>1576</v>
      </c>
      <c r="D888" s="54">
        <v>12</v>
      </c>
      <c r="E888" s="54">
        <v>10</v>
      </c>
      <c r="F888" s="54">
        <v>7</v>
      </c>
      <c r="G888" s="53" t="s">
        <v>1396</v>
      </c>
      <c r="H888" s="43" t="str">
        <f>_xlfn.IFNA(VLOOKUP(B888,Sales!A$10:B$2028, 2,FALSE),"")</f>
        <v/>
      </c>
    </row>
    <row r="889" spans="1:8" ht="15.95" customHeight="1" x14ac:dyDescent="0.25">
      <c r="A889" s="53" t="s">
        <v>1394</v>
      </c>
      <c r="B889" s="22">
        <v>4122</v>
      </c>
      <c r="C889" s="53" t="s">
        <v>1577</v>
      </c>
      <c r="D889" s="54">
        <v>12</v>
      </c>
      <c r="E889" s="54">
        <v>10</v>
      </c>
      <c r="F889" s="54">
        <v>7</v>
      </c>
      <c r="G889" s="53" t="s">
        <v>1396</v>
      </c>
      <c r="H889" s="43" t="str">
        <f>_xlfn.IFNA(VLOOKUP(B889,Sales!A$10:B$2028, 2,FALSE),"")</f>
        <v/>
      </c>
    </row>
    <row r="890" spans="1:8" ht="15.95" customHeight="1" x14ac:dyDescent="0.25">
      <c r="A890" s="53" t="s">
        <v>1394</v>
      </c>
      <c r="B890" s="22">
        <v>4123</v>
      </c>
      <c r="C890" s="53" t="s">
        <v>1578</v>
      </c>
      <c r="D890" s="75">
        <v>10</v>
      </c>
      <c r="E890" s="75">
        <v>8</v>
      </c>
      <c r="F890" s="75">
        <v>5</v>
      </c>
      <c r="G890" s="22"/>
      <c r="H890" s="43" t="str">
        <f>_xlfn.IFNA(VLOOKUP(B890,Sales!A$10:B$2028, 2,FALSE),"")</f>
        <v/>
      </c>
    </row>
    <row r="891" spans="1:8" ht="15.95" customHeight="1" x14ac:dyDescent="0.25">
      <c r="A891" s="24" t="s">
        <v>1397</v>
      </c>
      <c r="B891" s="52">
        <v>4201</v>
      </c>
      <c r="C891" s="28" t="s">
        <v>1398</v>
      </c>
      <c r="D891" s="49">
        <v>15</v>
      </c>
      <c r="E891" s="49">
        <v>10</v>
      </c>
      <c r="F891" s="49">
        <v>5</v>
      </c>
      <c r="G891" s="24" t="s">
        <v>1399</v>
      </c>
      <c r="H891" s="43" t="str">
        <f>_xlfn.IFNA(VLOOKUP(B891,Sales!A$10:B$2028, 2,FALSE),"")</f>
        <v/>
      </c>
    </row>
    <row r="892" spans="1:8" ht="15.95" customHeight="1" x14ac:dyDescent="0.25">
      <c r="A892" s="24" t="s">
        <v>1397</v>
      </c>
      <c r="B892" s="52">
        <v>4202</v>
      </c>
      <c r="C892" s="24" t="s">
        <v>1400</v>
      </c>
      <c r="D892" s="49">
        <v>3</v>
      </c>
      <c r="E892" s="49">
        <v>2</v>
      </c>
      <c r="F892" s="49">
        <v>1</v>
      </c>
      <c r="G892" s="24" t="s">
        <v>47</v>
      </c>
      <c r="H892" s="43" t="str">
        <f>_xlfn.IFNA(VLOOKUP(B892,Sales!A$10:B$2028, 2,FALSE),"")</f>
        <v/>
      </c>
    </row>
    <row r="893" spans="1:8" ht="15.95" customHeight="1" x14ac:dyDescent="0.25">
      <c r="A893" s="24" t="s">
        <v>1397</v>
      </c>
      <c r="B893" s="52">
        <v>4203</v>
      </c>
      <c r="C893" s="28" t="s">
        <v>1401</v>
      </c>
      <c r="D893" s="49">
        <v>20</v>
      </c>
      <c r="E893" s="49">
        <v>13</v>
      </c>
      <c r="F893" s="49">
        <v>7</v>
      </c>
      <c r="G893" s="24" t="s">
        <v>1402</v>
      </c>
      <c r="H893" s="43" t="str">
        <f>_xlfn.IFNA(VLOOKUP(B893,Sales!A$10:B$2028, 2,FALSE),"")</f>
        <v/>
      </c>
    </row>
    <row r="894" spans="1:8" ht="15.95" customHeight="1" x14ac:dyDescent="0.25">
      <c r="A894" s="24" t="s">
        <v>1397</v>
      </c>
      <c r="B894" s="52">
        <v>4204</v>
      </c>
      <c r="C894" s="28" t="s">
        <v>546</v>
      </c>
      <c r="D894" s="49">
        <v>11</v>
      </c>
      <c r="E894" s="49">
        <v>7</v>
      </c>
      <c r="F894" s="49">
        <v>4</v>
      </c>
      <c r="G894" s="24" t="s">
        <v>1403</v>
      </c>
      <c r="H894" s="43" t="str">
        <f>_xlfn.IFNA(VLOOKUP(B894,Sales!A$10:B$2028, 2,FALSE),"")</f>
        <v/>
      </c>
    </row>
    <row r="895" spans="1:8" ht="15.95" customHeight="1" x14ac:dyDescent="0.25">
      <c r="A895" s="24" t="s">
        <v>1397</v>
      </c>
      <c r="B895" s="52">
        <v>4205</v>
      </c>
      <c r="C895" s="28" t="s">
        <v>1404</v>
      </c>
      <c r="D895" s="49">
        <v>27</v>
      </c>
      <c r="E895" s="49">
        <v>18</v>
      </c>
      <c r="F895" s="49">
        <v>9</v>
      </c>
      <c r="G895" s="24" t="s">
        <v>1405</v>
      </c>
      <c r="H895" s="43" t="str">
        <f>_xlfn.IFNA(VLOOKUP(B895,Sales!A$10:B$2028, 2,FALSE),"")</f>
        <v/>
      </c>
    </row>
    <row r="896" spans="1:8" ht="15.95" customHeight="1" x14ac:dyDescent="0.25">
      <c r="A896" s="24" t="s">
        <v>1397</v>
      </c>
      <c r="B896" s="52">
        <v>4206</v>
      </c>
      <c r="C896" s="24" t="s">
        <v>1406</v>
      </c>
      <c r="D896" s="49">
        <v>9</v>
      </c>
      <c r="E896" s="49">
        <v>6</v>
      </c>
      <c r="F896" s="49">
        <v>3</v>
      </c>
      <c r="G896" s="24" t="s">
        <v>1402</v>
      </c>
      <c r="H896" s="43" t="str">
        <f>_xlfn.IFNA(VLOOKUP(B896,Sales!A$10:B$2028, 2,FALSE),"")</f>
        <v/>
      </c>
    </row>
    <row r="897" spans="1:8" ht="15.95" customHeight="1" x14ac:dyDescent="0.25">
      <c r="A897" s="24" t="s">
        <v>1397</v>
      </c>
      <c r="B897" s="52">
        <v>4207</v>
      </c>
      <c r="C897" s="28" t="s">
        <v>1407</v>
      </c>
      <c r="D897" s="49">
        <v>9</v>
      </c>
      <c r="E897" s="49">
        <v>6</v>
      </c>
      <c r="F897" s="49">
        <v>3</v>
      </c>
      <c r="G897" s="24" t="s">
        <v>1408</v>
      </c>
      <c r="H897" s="43" t="str">
        <f>_xlfn.IFNA(VLOOKUP(B897,Sales!A$10:B$2028, 2,FALSE),"")</f>
        <v/>
      </c>
    </row>
    <row r="898" spans="1:8" ht="15.95" customHeight="1" x14ac:dyDescent="0.25">
      <c r="A898" s="24" t="s">
        <v>1397</v>
      </c>
      <c r="B898" s="52">
        <v>4208</v>
      </c>
      <c r="C898" s="24" t="s">
        <v>1409</v>
      </c>
      <c r="D898" s="49">
        <v>3</v>
      </c>
      <c r="E898" s="49">
        <v>2</v>
      </c>
      <c r="F898" s="49">
        <v>1</v>
      </c>
      <c r="G898" s="24" t="s">
        <v>1410</v>
      </c>
      <c r="H898" s="43" t="str">
        <f>_xlfn.IFNA(VLOOKUP(B898,Sales!A$10:B$2028, 2,FALSE),"")</f>
        <v/>
      </c>
    </row>
    <row r="899" spans="1:8" ht="15.95" customHeight="1" x14ac:dyDescent="0.25">
      <c r="A899" s="24" t="s">
        <v>1397</v>
      </c>
      <c r="B899" s="52">
        <v>4209</v>
      </c>
      <c r="C899" s="28" t="s">
        <v>1411</v>
      </c>
      <c r="D899" s="49">
        <v>15</v>
      </c>
      <c r="E899" s="49">
        <v>10</v>
      </c>
      <c r="F899" s="49">
        <v>5</v>
      </c>
      <c r="G899" s="24" t="s">
        <v>1412</v>
      </c>
      <c r="H899" s="43" t="str">
        <f>_xlfn.IFNA(VLOOKUP(B899,Sales!A$10:B$2028, 2,FALSE),"")</f>
        <v/>
      </c>
    </row>
    <row r="900" spans="1:8" ht="15.95" customHeight="1" x14ac:dyDescent="0.25">
      <c r="A900" s="24" t="s">
        <v>1397</v>
      </c>
      <c r="B900" s="52">
        <v>4210</v>
      </c>
      <c r="C900" s="28" t="s">
        <v>1413</v>
      </c>
      <c r="D900" s="49">
        <v>6</v>
      </c>
      <c r="E900" s="49">
        <v>4</v>
      </c>
      <c r="F900" s="49">
        <v>2</v>
      </c>
      <c r="G900" s="24" t="s">
        <v>1414</v>
      </c>
      <c r="H900" s="43" t="str">
        <f>_xlfn.IFNA(VLOOKUP(B900,Sales!A$10:B$2028, 2,FALSE),"")</f>
        <v/>
      </c>
    </row>
    <row r="901" spans="1:8" ht="15.95" customHeight="1" x14ac:dyDescent="0.25">
      <c r="A901" s="24" t="s">
        <v>1397</v>
      </c>
      <c r="B901" s="52">
        <v>4211</v>
      </c>
      <c r="C901" s="28" t="s">
        <v>1415</v>
      </c>
      <c r="D901" s="49">
        <v>18</v>
      </c>
      <c r="E901" s="49">
        <v>12</v>
      </c>
      <c r="F901" s="49">
        <v>6</v>
      </c>
      <c r="G901" s="24" t="s">
        <v>1416</v>
      </c>
      <c r="H901" s="43" t="str">
        <f>_xlfn.IFNA(VLOOKUP(B901,Sales!A$10:B$2028, 2,FALSE),"")</f>
        <v/>
      </c>
    </row>
    <row r="902" spans="1:8" ht="15.95" customHeight="1" x14ac:dyDescent="0.25">
      <c r="A902" s="24" t="s">
        <v>1397</v>
      </c>
      <c r="B902" s="52">
        <v>4212</v>
      </c>
      <c r="C902" s="28" t="s">
        <v>1417</v>
      </c>
      <c r="D902" s="49">
        <v>6</v>
      </c>
      <c r="E902" s="49">
        <v>4</v>
      </c>
      <c r="F902" s="49">
        <v>2</v>
      </c>
      <c r="G902" s="24" t="s">
        <v>1418</v>
      </c>
      <c r="H902" s="43" t="str">
        <f>_xlfn.IFNA(VLOOKUP(B902,Sales!A$10:B$2028, 2,FALSE),"")</f>
        <v/>
      </c>
    </row>
    <row r="903" spans="1:8" ht="15.95" customHeight="1" x14ac:dyDescent="0.25">
      <c r="A903" s="24" t="s">
        <v>1397</v>
      </c>
      <c r="B903" s="52">
        <v>4213</v>
      </c>
      <c r="C903" s="28" t="s">
        <v>1419</v>
      </c>
      <c r="D903" s="49">
        <v>45</v>
      </c>
      <c r="E903" s="49">
        <v>30</v>
      </c>
      <c r="F903" s="49">
        <v>15</v>
      </c>
      <c r="G903" s="24" t="s">
        <v>1420</v>
      </c>
      <c r="H903" s="43" t="str">
        <f>_xlfn.IFNA(VLOOKUP(B903,Sales!A$10:B$2028, 2,FALSE),"")</f>
        <v/>
      </c>
    </row>
    <row r="904" spans="1:8" ht="15.95" customHeight="1" x14ac:dyDescent="0.25">
      <c r="A904" s="24" t="s">
        <v>1421</v>
      </c>
      <c r="B904" s="52">
        <v>4301</v>
      </c>
      <c r="C904" s="24" t="s">
        <v>1422</v>
      </c>
      <c r="D904" s="49">
        <v>35</v>
      </c>
      <c r="E904" s="49">
        <v>20</v>
      </c>
      <c r="F904" s="49">
        <v>10</v>
      </c>
      <c r="G904" s="24" t="s">
        <v>1423</v>
      </c>
      <c r="H904" s="43" t="str">
        <f>_xlfn.IFNA(VLOOKUP(B904,Sales!A$10:B$2028, 2,FALSE),"")</f>
        <v/>
      </c>
    </row>
    <row r="905" spans="1:8" ht="15.95" customHeight="1" x14ac:dyDescent="0.25">
      <c r="A905" s="24" t="s">
        <v>1421</v>
      </c>
      <c r="B905" s="52">
        <v>4302</v>
      </c>
      <c r="C905" s="24" t="s">
        <v>1424</v>
      </c>
      <c r="D905" s="49">
        <v>30</v>
      </c>
      <c r="E905" s="49">
        <v>20</v>
      </c>
      <c r="F905" s="49">
        <v>10</v>
      </c>
      <c r="G905" s="24" t="s">
        <v>1425</v>
      </c>
      <c r="H905" s="43" t="str">
        <f>_xlfn.IFNA(VLOOKUP(B905,Sales!A$10:B$2028, 2,FALSE),"")</f>
        <v/>
      </c>
    </row>
    <row r="906" spans="1:8" ht="15.95" customHeight="1" x14ac:dyDescent="0.25">
      <c r="A906" s="24" t="s">
        <v>1421</v>
      </c>
      <c r="B906" s="52">
        <v>4303</v>
      </c>
      <c r="C906" s="24" t="s">
        <v>1426</v>
      </c>
      <c r="D906" s="49">
        <v>30</v>
      </c>
      <c r="E906" s="49">
        <v>15</v>
      </c>
      <c r="F906" s="49">
        <v>10</v>
      </c>
      <c r="G906" s="24" t="s">
        <v>1427</v>
      </c>
      <c r="H906" s="43" t="str">
        <f>_xlfn.IFNA(VLOOKUP(B906,Sales!A$10:B$2028, 2,FALSE),"")</f>
        <v/>
      </c>
    </row>
    <row r="907" spans="1:8" ht="15.95" customHeight="1" x14ac:dyDescent="0.25">
      <c r="A907" s="24" t="s">
        <v>1421</v>
      </c>
      <c r="B907" s="52">
        <v>4304</v>
      </c>
      <c r="C907" s="24" t="s">
        <v>1428</v>
      </c>
      <c r="D907" s="49">
        <v>25</v>
      </c>
      <c r="E907" s="49">
        <v>15</v>
      </c>
      <c r="F907" s="49">
        <v>10</v>
      </c>
      <c r="G907" s="24" t="s">
        <v>1429</v>
      </c>
      <c r="H907" s="43" t="str">
        <f>_xlfn.IFNA(VLOOKUP(B907,Sales!A$10:B$2028, 2,FALSE),"")</f>
        <v/>
      </c>
    </row>
    <row r="908" spans="1:8" ht="15.95" customHeight="1" x14ac:dyDescent="0.25">
      <c r="A908" s="24" t="s">
        <v>1421</v>
      </c>
      <c r="B908" s="52">
        <v>4305</v>
      </c>
      <c r="C908" s="24" t="s">
        <v>1430</v>
      </c>
      <c r="D908" s="49">
        <v>35</v>
      </c>
      <c r="E908" s="49">
        <v>20</v>
      </c>
      <c r="F908" s="49">
        <v>10</v>
      </c>
      <c r="G908" s="24" t="s">
        <v>1427</v>
      </c>
      <c r="H908" s="43" t="str">
        <f>_xlfn.IFNA(VLOOKUP(B908,Sales!A$10:B$2028, 2,FALSE),"")</f>
        <v/>
      </c>
    </row>
    <row r="909" spans="1:8" ht="15.95" customHeight="1" x14ac:dyDescent="0.25">
      <c r="A909" s="82" t="s">
        <v>1431</v>
      </c>
      <c r="B909" s="82">
        <v>4401</v>
      </c>
      <c r="C909" s="82" t="s">
        <v>1432</v>
      </c>
      <c r="D909" s="83">
        <v>75</v>
      </c>
      <c r="E909" s="83">
        <v>60</v>
      </c>
      <c r="F909" s="83">
        <v>40</v>
      </c>
      <c r="G909" s="82" t="s">
        <v>1433</v>
      </c>
      <c r="H909" s="43" t="str">
        <f>_xlfn.IFNA(VLOOKUP(B909,Sales!A$10:B$2028, 2,FALSE),"")</f>
        <v/>
      </c>
    </row>
    <row r="910" spans="1:8" ht="15.95" customHeight="1" x14ac:dyDescent="0.25">
      <c r="A910" s="82" t="s">
        <v>1431</v>
      </c>
      <c r="B910" s="82">
        <v>4402</v>
      </c>
      <c r="C910" s="82" t="s">
        <v>1434</v>
      </c>
      <c r="D910" s="83">
        <v>50</v>
      </c>
      <c r="E910" s="83">
        <v>30</v>
      </c>
      <c r="F910" s="83">
        <v>20</v>
      </c>
      <c r="G910" s="82" t="s">
        <v>1433</v>
      </c>
      <c r="H910" s="43" t="str">
        <f>_xlfn.IFNA(VLOOKUP(B910,Sales!A$10:B$2028, 2,FALSE),"")</f>
        <v/>
      </c>
    </row>
    <row r="911" spans="1:8" ht="15.95" customHeight="1" x14ac:dyDescent="0.25">
      <c r="A911" s="82" t="s">
        <v>1431</v>
      </c>
      <c r="B911" s="82">
        <v>4403</v>
      </c>
      <c r="C911" s="82" t="s">
        <v>1435</v>
      </c>
      <c r="D911" s="83">
        <v>80</v>
      </c>
      <c r="E911" s="83">
        <v>60</v>
      </c>
      <c r="F911" s="83">
        <v>40</v>
      </c>
      <c r="G911" s="82" t="s">
        <v>1436</v>
      </c>
      <c r="H911" s="43" t="str">
        <f>_xlfn.IFNA(VLOOKUP(B911,Sales!A$10:B$2028, 2,FALSE),"")</f>
        <v/>
      </c>
    </row>
    <row r="912" spans="1:8" ht="15.95" customHeight="1" x14ac:dyDescent="0.25">
      <c r="A912" s="82" t="s">
        <v>1431</v>
      </c>
      <c r="B912" s="82">
        <v>4404</v>
      </c>
      <c r="C912" s="82" t="s">
        <v>1437</v>
      </c>
      <c r="D912" s="83">
        <v>30</v>
      </c>
      <c r="E912" s="83">
        <v>20</v>
      </c>
      <c r="F912" s="83">
        <v>15</v>
      </c>
      <c r="G912" s="82" t="s">
        <v>1438</v>
      </c>
      <c r="H912" s="43" t="str">
        <f>_xlfn.IFNA(VLOOKUP(B912,Sales!A$10:B$2028, 2,FALSE),"")</f>
        <v/>
      </c>
    </row>
    <row r="913" spans="1:8" ht="15.95" customHeight="1" x14ac:dyDescent="0.25">
      <c r="A913" s="82" t="s">
        <v>1431</v>
      </c>
      <c r="B913" s="82">
        <v>4405</v>
      </c>
      <c r="C913" s="82" t="s">
        <v>899</v>
      </c>
      <c r="D913" s="83">
        <v>25</v>
      </c>
      <c r="E913" s="83">
        <v>20</v>
      </c>
      <c r="F913" s="83">
        <v>15</v>
      </c>
      <c r="G913" s="82" t="s">
        <v>1439</v>
      </c>
      <c r="H913" s="43" t="str">
        <f>_xlfn.IFNA(VLOOKUP(B913,Sales!A$10:B$2028, 2,FALSE),"")</f>
        <v/>
      </c>
    </row>
    <row r="914" spans="1:8" ht="15.95" customHeight="1" x14ac:dyDescent="0.25">
      <c r="A914" s="82" t="s">
        <v>1431</v>
      </c>
      <c r="B914" s="82">
        <v>4406</v>
      </c>
      <c r="C914" s="82" t="s">
        <v>1440</v>
      </c>
      <c r="D914" s="83">
        <v>30</v>
      </c>
      <c r="E914" s="83">
        <v>20</v>
      </c>
      <c r="F914" s="83">
        <v>15</v>
      </c>
      <c r="G914" s="84" t="s">
        <v>1441</v>
      </c>
      <c r="H914" s="43" t="str">
        <f>_xlfn.IFNA(VLOOKUP(B914,Sales!A$10:B$2028, 2,FALSE),"")</f>
        <v/>
      </c>
    </row>
    <row r="915" spans="1:8" ht="15.95" customHeight="1" x14ac:dyDescent="0.25">
      <c r="A915" s="82" t="s">
        <v>1431</v>
      </c>
      <c r="B915" s="82">
        <v>4407</v>
      </c>
      <c r="C915" s="82" t="s">
        <v>1442</v>
      </c>
      <c r="D915" s="83">
        <v>40</v>
      </c>
      <c r="E915" s="83">
        <v>20</v>
      </c>
      <c r="F915" s="83">
        <v>15</v>
      </c>
      <c r="G915" s="82" t="s">
        <v>375</v>
      </c>
      <c r="H915" s="43" t="str">
        <f>_xlfn.IFNA(VLOOKUP(B915,Sales!A$10:B$2028, 2,FALSE),"")</f>
        <v/>
      </c>
    </row>
    <row r="916" spans="1:8" ht="15.95" customHeight="1" x14ac:dyDescent="0.25">
      <c r="A916" s="82" t="s">
        <v>1443</v>
      </c>
      <c r="B916" s="82">
        <v>4501</v>
      </c>
      <c r="C916" s="82" t="s">
        <v>1444</v>
      </c>
      <c r="D916" s="83">
        <v>12</v>
      </c>
      <c r="E916" s="83">
        <v>8</v>
      </c>
      <c r="F916" s="83">
        <v>4</v>
      </c>
      <c r="G916" s="82"/>
      <c r="H916" s="43" t="str">
        <f>_xlfn.IFNA(VLOOKUP(B916,Sales!A$10:B$2028, 2,FALSE),"")</f>
        <v/>
      </c>
    </row>
    <row r="917" spans="1:8" ht="15.95" customHeight="1" x14ac:dyDescent="0.25">
      <c r="A917" s="82" t="s">
        <v>1443</v>
      </c>
      <c r="B917" s="82">
        <v>4502</v>
      </c>
      <c r="C917" s="82" t="s">
        <v>1445</v>
      </c>
      <c r="D917" s="83">
        <v>30</v>
      </c>
      <c r="E917" s="83">
        <v>20</v>
      </c>
      <c r="F917" s="83">
        <v>10</v>
      </c>
      <c r="G917" s="82" t="s">
        <v>362</v>
      </c>
      <c r="H917" s="43" t="str">
        <f>_xlfn.IFNA(VLOOKUP(B917,Sales!A$10:B$2028, 2,FALSE),"")</f>
        <v/>
      </c>
    </row>
    <row r="918" spans="1:8" ht="15.95" customHeight="1" x14ac:dyDescent="0.25">
      <c r="A918" s="82" t="s">
        <v>1443</v>
      </c>
      <c r="B918" s="82">
        <v>4503</v>
      </c>
      <c r="C918" s="82" t="s">
        <v>1446</v>
      </c>
      <c r="D918" s="83">
        <v>10</v>
      </c>
      <c r="E918" s="83">
        <v>5</v>
      </c>
      <c r="F918" s="83">
        <v>3</v>
      </c>
      <c r="G918" s="82" t="s">
        <v>362</v>
      </c>
      <c r="H918" s="43" t="str">
        <f>_xlfn.IFNA(VLOOKUP(B918,Sales!A$10:B$2028, 2,FALSE),"")</f>
        <v/>
      </c>
    </row>
    <row r="919" spans="1:8" ht="15.95" customHeight="1" x14ac:dyDescent="0.25">
      <c r="A919" s="82" t="s">
        <v>1443</v>
      </c>
      <c r="B919" s="82">
        <v>4504</v>
      </c>
      <c r="C919" s="82" t="s">
        <v>1447</v>
      </c>
      <c r="D919" s="83">
        <v>10</v>
      </c>
      <c r="E919" s="83">
        <v>5</v>
      </c>
      <c r="F919" s="83">
        <v>3</v>
      </c>
      <c r="G919" s="82"/>
      <c r="H919" s="43" t="str">
        <f>_xlfn.IFNA(VLOOKUP(B919,Sales!A$10:B$2028, 2,FALSE),"")</f>
        <v/>
      </c>
    </row>
    <row r="920" spans="1:8" ht="15.95" customHeight="1" x14ac:dyDescent="0.25">
      <c r="A920" s="82" t="s">
        <v>1443</v>
      </c>
      <c r="B920" s="82">
        <v>4505</v>
      </c>
      <c r="C920" s="82" t="s">
        <v>1448</v>
      </c>
      <c r="D920" s="83">
        <v>25</v>
      </c>
      <c r="E920" s="83">
        <v>15</v>
      </c>
      <c r="F920" s="83">
        <v>8</v>
      </c>
      <c r="G920" s="82"/>
      <c r="H920" s="43" t="str">
        <f>_xlfn.IFNA(VLOOKUP(B920,Sales!A$10:B$2028, 2,FALSE),"")</f>
        <v/>
      </c>
    </row>
    <row r="921" spans="1:8" ht="15.95" customHeight="1" x14ac:dyDescent="0.25">
      <c r="A921" s="82" t="s">
        <v>1443</v>
      </c>
      <c r="B921" s="82">
        <v>4506</v>
      </c>
      <c r="C921" s="82" t="s">
        <v>1449</v>
      </c>
      <c r="D921" s="83">
        <v>30</v>
      </c>
      <c r="E921" s="83">
        <v>20</v>
      </c>
      <c r="F921" s="83">
        <v>10</v>
      </c>
      <c r="G921" s="82"/>
      <c r="H921" s="43" t="str">
        <f>_xlfn.IFNA(VLOOKUP(B921,Sales!A$10:B$2028, 2,FALSE),"")</f>
        <v/>
      </c>
    </row>
    <row r="922" spans="1:8" ht="15.95" customHeight="1" x14ac:dyDescent="0.25">
      <c r="A922" s="82" t="s">
        <v>1443</v>
      </c>
      <c r="B922" s="82">
        <v>4507</v>
      </c>
      <c r="C922" s="82" t="s">
        <v>1450</v>
      </c>
      <c r="D922" s="83">
        <v>40</v>
      </c>
      <c r="E922" s="83">
        <v>30</v>
      </c>
      <c r="F922" s="83">
        <v>20</v>
      </c>
      <c r="G922" s="82"/>
      <c r="H922" s="43" t="str">
        <f>_xlfn.IFNA(VLOOKUP(B922,Sales!A$10:B$2028, 2,FALSE),"")</f>
        <v/>
      </c>
    </row>
    <row r="923" spans="1:8" ht="15.95" customHeight="1" x14ac:dyDescent="0.25">
      <c r="A923" s="82" t="s">
        <v>1443</v>
      </c>
      <c r="B923" s="82">
        <v>4508</v>
      </c>
      <c r="C923" s="82" t="s">
        <v>1451</v>
      </c>
      <c r="D923" s="83">
        <v>20</v>
      </c>
      <c r="E923" s="83">
        <v>12</v>
      </c>
      <c r="F923" s="83">
        <v>6</v>
      </c>
      <c r="G923" s="82"/>
      <c r="H923" s="43" t="str">
        <f>_xlfn.IFNA(VLOOKUP(B923,Sales!A$10:B$2028, 2,FALSE),"")</f>
        <v/>
      </c>
    </row>
    <row r="924" spans="1:8" ht="15.95" customHeight="1" x14ac:dyDescent="0.25">
      <c r="A924" s="82" t="s">
        <v>1443</v>
      </c>
      <c r="B924" s="82">
        <v>4509</v>
      </c>
      <c r="C924" s="82" t="s">
        <v>1452</v>
      </c>
      <c r="D924" s="83">
        <v>20</v>
      </c>
      <c r="E924" s="83">
        <v>12</v>
      </c>
      <c r="F924" s="83">
        <v>6</v>
      </c>
      <c r="G924" s="82"/>
      <c r="H924" s="43" t="str">
        <f>_xlfn.IFNA(VLOOKUP(B924,Sales!A$10:B$2028, 2,FALSE),"")</f>
        <v/>
      </c>
    </row>
    <row r="925" spans="1:8" ht="15.95" customHeight="1" x14ac:dyDescent="0.25">
      <c r="A925" s="82" t="s">
        <v>1443</v>
      </c>
      <c r="B925" s="82">
        <v>4510</v>
      </c>
      <c r="C925" s="82" t="s">
        <v>1453</v>
      </c>
      <c r="D925" s="83">
        <v>30</v>
      </c>
      <c r="E925" s="83">
        <v>20</v>
      </c>
      <c r="F925" s="83">
        <v>10</v>
      </c>
      <c r="G925" s="82" t="s">
        <v>362</v>
      </c>
      <c r="H925" s="43" t="str">
        <f>_xlfn.IFNA(VLOOKUP(B925,Sales!A$10:B$2028, 2,FALSE),"")</f>
        <v/>
      </c>
    </row>
    <row r="926" spans="1:8" ht="15.95" customHeight="1" x14ac:dyDescent="0.25">
      <c r="A926" s="82" t="s">
        <v>1443</v>
      </c>
      <c r="B926" s="82">
        <v>4511</v>
      </c>
      <c r="C926" s="82" t="s">
        <v>1454</v>
      </c>
      <c r="D926" s="83">
        <v>10</v>
      </c>
      <c r="E926" s="83">
        <v>5</v>
      </c>
      <c r="F926" s="83">
        <v>3</v>
      </c>
      <c r="G926" s="82" t="s">
        <v>362</v>
      </c>
      <c r="H926" s="43" t="str">
        <f>_xlfn.IFNA(VLOOKUP(B926,Sales!A$10:B$2028, 2,FALSE),"")</f>
        <v/>
      </c>
    </row>
    <row r="927" spans="1:8" ht="15.95" customHeight="1" x14ac:dyDescent="0.25">
      <c r="A927" s="25" t="s">
        <v>1455</v>
      </c>
      <c r="B927" s="27">
        <v>4601</v>
      </c>
      <c r="C927" s="25" t="s">
        <v>1456</v>
      </c>
      <c r="D927" s="85">
        <v>24</v>
      </c>
      <c r="E927" s="85">
        <v>20</v>
      </c>
      <c r="F927" s="85">
        <v>16</v>
      </c>
      <c r="G927" s="25" t="s">
        <v>46</v>
      </c>
      <c r="H927" s="43" t="str">
        <f>_xlfn.IFNA(VLOOKUP(B927,Sales!A$10:B$2028, 2,FALSE),"")</f>
        <v/>
      </c>
    </row>
    <row r="928" spans="1:8" ht="15.95" customHeight="1" x14ac:dyDescent="0.25">
      <c r="A928" s="25" t="s">
        <v>1455</v>
      </c>
      <c r="B928" s="27">
        <v>4602</v>
      </c>
      <c r="C928" s="25" t="s">
        <v>1457</v>
      </c>
      <c r="D928" s="85">
        <v>16</v>
      </c>
      <c r="E928" s="85">
        <v>13</v>
      </c>
      <c r="F928" s="85">
        <v>10</v>
      </c>
      <c r="G928" s="25" t="s">
        <v>1458</v>
      </c>
      <c r="H928" s="43" t="str">
        <f>_xlfn.IFNA(VLOOKUP(B928,Sales!A$10:B$2028, 2,FALSE),"")</f>
        <v/>
      </c>
    </row>
    <row r="929" spans="1:8" ht="15.95" customHeight="1" x14ac:dyDescent="0.25">
      <c r="A929" s="25" t="s">
        <v>1455</v>
      </c>
      <c r="B929" s="27">
        <v>4603</v>
      </c>
      <c r="C929" s="25" t="s">
        <v>1459</v>
      </c>
      <c r="D929" s="85">
        <v>16</v>
      </c>
      <c r="E929" s="85">
        <v>12</v>
      </c>
      <c r="F929" s="85">
        <v>10</v>
      </c>
      <c r="G929" s="25" t="s">
        <v>46</v>
      </c>
      <c r="H929" s="43" t="str">
        <f>_xlfn.IFNA(VLOOKUP(B929,Sales!A$10:B$2028, 2,FALSE),"")</f>
        <v/>
      </c>
    </row>
    <row r="930" spans="1:8" ht="15.95" customHeight="1" x14ac:dyDescent="0.25">
      <c r="A930" s="25" t="s">
        <v>1455</v>
      </c>
      <c r="B930" s="27">
        <v>4604</v>
      </c>
      <c r="C930" s="25" t="s">
        <v>1460</v>
      </c>
      <c r="D930" s="85">
        <v>21</v>
      </c>
      <c r="E930" s="85">
        <v>18</v>
      </c>
      <c r="F930" s="85">
        <v>15</v>
      </c>
      <c r="G930" s="25" t="s">
        <v>1461</v>
      </c>
      <c r="H930" s="43" t="str">
        <f>_xlfn.IFNA(VLOOKUP(B930,Sales!A$10:B$2028, 2,FALSE),"")</f>
        <v/>
      </c>
    </row>
    <row r="931" spans="1:8" ht="15.95" customHeight="1" x14ac:dyDescent="0.25">
      <c r="A931" s="25" t="s">
        <v>1455</v>
      </c>
      <c r="B931" s="27">
        <v>4605</v>
      </c>
      <c r="C931" s="25" t="s">
        <v>1462</v>
      </c>
      <c r="D931" s="85">
        <v>28</v>
      </c>
      <c r="E931" s="85">
        <v>23</v>
      </c>
      <c r="F931" s="85">
        <v>18</v>
      </c>
      <c r="G931" s="25" t="s">
        <v>1463</v>
      </c>
      <c r="H931" s="43" t="str">
        <f>_xlfn.IFNA(VLOOKUP(B931,Sales!A$10:B$2028, 2,FALSE),"")</f>
        <v/>
      </c>
    </row>
    <row r="932" spans="1:8" ht="15.95" customHeight="1" x14ac:dyDescent="0.25">
      <c r="A932" s="25" t="s">
        <v>1455</v>
      </c>
      <c r="B932" s="27">
        <v>4606</v>
      </c>
      <c r="C932" s="25" t="s">
        <v>1464</v>
      </c>
      <c r="D932" s="85">
        <v>12</v>
      </c>
      <c r="E932" s="85">
        <v>9</v>
      </c>
      <c r="F932" s="85">
        <v>7</v>
      </c>
      <c r="G932" s="25" t="s">
        <v>1465</v>
      </c>
      <c r="H932" s="43" t="str">
        <f>_xlfn.IFNA(VLOOKUP(B932,Sales!A$10:B$2028, 2,FALSE),"")</f>
        <v/>
      </c>
    </row>
    <row r="933" spans="1:8" ht="15.95" customHeight="1" x14ac:dyDescent="0.25">
      <c r="A933" s="25" t="s">
        <v>1455</v>
      </c>
      <c r="B933" s="27">
        <v>4607</v>
      </c>
      <c r="C933" s="25" t="s">
        <v>1466</v>
      </c>
      <c r="D933" s="85">
        <v>15</v>
      </c>
      <c r="E933" s="85">
        <v>11</v>
      </c>
      <c r="F933" s="85">
        <v>8</v>
      </c>
      <c r="G933" s="25" t="s">
        <v>45</v>
      </c>
      <c r="H933" s="43" t="str">
        <f>_xlfn.IFNA(VLOOKUP(B933,Sales!A$10:B$2028, 2,FALSE),"")</f>
        <v/>
      </c>
    </row>
    <row r="934" spans="1:8" ht="15.95" customHeight="1" x14ac:dyDescent="0.25">
      <c r="A934" s="25" t="s">
        <v>1455</v>
      </c>
      <c r="B934" s="27">
        <v>4608</v>
      </c>
      <c r="C934" s="25" t="s">
        <v>1467</v>
      </c>
      <c r="D934" s="85">
        <v>22</v>
      </c>
      <c r="E934" s="85">
        <v>19</v>
      </c>
      <c r="F934" s="85">
        <v>16</v>
      </c>
      <c r="G934" s="25" t="s">
        <v>1463</v>
      </c>
      <c r="H934" s="43" t="str">
        <f>_xlfn.IFNA(VLOOKUP(B934,Sales!A$10:B$2028, 2,FALSE),"")</f>
        <v/>
      </c>
    </row>
    <row r="935" spans="1:8" ht="15.95" customHeight="1" x14ac:dyDescent="0.25">
      <c r="A935" s="25" t="s">
        <v>1455</v>
      </c>
      <c r="B935" s="27">
        <v>4609</v>
      </c>
      <c r="C935" s="25" t="s">
        <v>789</v>
      </c>
      <c r="D935" s="85">
        <v>13</v>
      </c>
      <c r="E935" s="85">
        <v>11</v>
      </c>
      <c r="F935" s="85">
        <v>9</v>
      </c>
      <c r="G935" s="25" t="s">
        <v>1468</v>
      </c>
      <c r="H935" s="43" t="str">
        <f>_xlfn.IFNA(VLOOKUP(B935,Sales!A$10:B$2028, 2,FALSE),"")</f>
        <v/>
      </c>
    </row>
    <row r="936" spans="1:8" ht="15.95" customHeight="1" x14ac:dyDescent="0.25">
      <c r="A936" s="25" t="s">
        <v>1455</v>
      </c>
      <c r="B936" s="27">
        <v>4610</v>
      </c>
      <c r="C936" s="25" t="s">
        <v>1469</v>
      </c>
      <c r="D936" s="85">
        <v>35</v>
      </c>
      <c r="E936" s="85">
        <v>30</v>
      </c>
      <c r="F936" s="85">
        <v>25</v>
      </c>
      <c r="G936" s="25" t="s">
        <v>1470</v>
      </c>
      <c r="H936" s="43" t="str">
        <f>_xlfn.IFNA(VLOOKUP(B936,Sales!A$10:B$2028, 2,FALSE),"")</f>
        <v/>
      </c>
    </row>
    <row r="937" spans="1:8" ht="15.95" customHeight="1" x14ac:dyDescent="0.25">
      <c r="A937" s="25" t="s">
        <v>1455</v>
      </c>
      <c r="B937" s="27">
        <v>4611</v>
      </c>
      <c r="C937" s="25" t="s">
        <v>1471</v>
      </c>
      <c r="D937" s="85">
        <v>78</v>
      </c>
      <c r="E937" s="85">
        <v>58</v>
      </c>
      <c r="F937" s="85">
        <v>38</v>
      </c>
      <c r="G937" s="25" t="s">
        <v>1472</v>
      </c>
      <c r="H937" s="43" t="str">
        <f>_xlfn.IFNA(VLOOKUP(B937,Sales!A$10:B$2028, 2,FALSE),"")</f>
        <v/>
      </c>
    </row>
    <row r="938" spans="1:8" ht="15.95" customHeight="1" x14ac:dyDescent="0.25">
      <c r="A938" s="25" t="s">
        <v>1455</v>
      </c>
      <c r="B938" s="27">
        <v>4612</v>
      </c>
      <c r="C938" s="25" t="s">
        <v>1473</v>
      </c>
      <c r="D938" s="85">
        <v>38</v>
      </c>
      <c r="E938" s="85">
        <v>33</v>
      </c>
      <c r="F938" s="85">
        <v>28</v>
      </c>
      <c r="G938" s="25" t="s">
        <v>45</v>
      </c>
      <c r="H938" s="43" t="str">
        <f>_xlfn.IFNA(VLOOKUP(B938,Sales!A$10:B$2028, 2,FALSE),"")</f>
        <v/>
      </c>
    </row>
    <row r="939" spans="1:8" ht="15.95" customHeight="1" x14ac:dyDescent="0.25">
      <c r="A939" s="25" t="s">
        <v>1455</v>
      </c>
      <c r="B939" s="27">
        <v>4613</v>
      </c>
      <c r="C939" s="25" t="s">
        <v>1474</v>
      </c>
      <c r="D939" s="85">
        <v>18</v>
      </c>
      <c r="E939" s="85">
        <v>16</v>
      </c>
      <c r="F939" s="85">
        <v>14</v>
      </c>
      <c r="G939" s="25" t="s">
        <v>46</v>
      </c>
      <c r="H939" s="43" t="str">
        <f>_xlfn.IFNA(VLOOKUP(B939,Sales!A$10:B$2028, 2,FALSE),"")</f>
        <v/>
      </c>
    </row>
    <row r="940" spans="1:8" ht="15.95" customHeight="1" x14ac:dyDescent="0.25">
      <c r="A940" s="25" t="s">
        <v>1455</v>
      </c>
      <c r="B940" s="27">
        <v>4614</v>
      </c>
      <c r="C940" s="25" t="s">
        <v>1475</v>
      </c>
      <c r="D940" s="85">
        <v>20</v>
      </c>
      <c r="E940" s="85">
        <v>16</v>
      </c>
      <c r="F940" s="85">
        <v>12</v>
      </c>
      <c r="G940" s="25" t="s">
        <v>46</v>
      </c>
      <c r="H940" s="43" t="str">
        <f>_xlfn.IFNA(VLOOKUP(B940,Sales!A$10:B$2028, 2,FALSE),"")</f>
        <v/>
      </c>
    </row>
    <row r="941" spans="1:8" ht="15.95" customHeight="1" x14ac:dyDescent="0.25">
      <c r="A941" s="25" t="s">
        <v>1455</v>
      </c>
      <c r="B941" s="27">
        <v>4615</v>
      </c>
      <c r="C941" s="25" t="s">
        <v>1476</v>
      </c>
      <c r="D941" s="85">
        <v>21</v>
      </c>
      <c r="E941" s="85">
        <v>17</v>
      </c>
      <c r="F941" s="85">
        <v>14</v>
      </c>
      <c r="G941" s="25" t="s">
        <v>1477</v>
      </c>
      <c r="H941" s="43" t="str">
        <f>_xlfn.IFNA(VLOOKUP(B941,Sales!A$10:B$2028, 2,FALSE),"")</f>
        <v/>
      </c>
    </row>
    <row r="942" spans="1:8" ht="15.95" customHeight="1" x14ac:dyDescent="0.25">
      <c r="A942" s="25" t="s">
        <v>1455</v>
      </c>
      <c r="B942" s="27">
        <v>4616</v>
      </c>
      <c r="C942" s="25" t="s">
        <v>1478</v>
      </c>
      <c r="D942" s="85">
        <v>14</v>
      </c>
      <c r="E942" s="85">
        <v>12</v>
      </c>
      <c r="F942" s="85">
        <v>10</v>
      </c>
      <c r="G942" s="25" t="s">
        <v>46</v>
      </c>
      <c r="H942" s="43" t="str">
        <f>_xlfn.IFNA(VLOOKUP(B942,Sales!A$10:B$2028, 2,FALSE),"")</f>
        <v/>
      </c>
    </row>
    <row r="943" spans="1:8" ht="15.95" customHeight="1" x14ac:dyDescent="0.25">
      <c r="A943" s="25" t="s">
        <v>1455</v>
      </c>
      <c r="B943" s="27">
        <v>4617</v>
      </c>
      <c r="C943" s="25" t="s">
        <v>1479</v>
      </c>
      <c r="D943" s="85">
        <v>18</v>
      </c>
      <c r="E943" s="85">
        <v>15</v>
      </c>
      <c r="F943" s="85">
        <v>12</v>
      </c>
      <c r="G943" s="25" t="s">
        <v>45</v>
      </c>
      <c r="H943" s="43" t="str">
        <f>_xlfn.IFNA(VLOOKUP(B943,Sales!A$10:B$2028, 2,FALSE),"")</f>
        <v/>
      </c>
    </row>
    <row r="944" spans="1:8" ht="15.95" customHeight="1" x14ac:dyDescent="0.25">
      <c r="A944" s="25" t="s">
        <v>1455</v>
      </c>
      <c r="B944" s="27">
        <v>4618</v>
      </c>
      <c r="C944" s="25" t="s">
        <v>1480</v>
      </c>
      <c r="D944" s="85">
        <v>18</v>
      </c>
      <c r="E944" s="85">
        <v>15</v>
      </c>
      <c r="F944" s="85">
        <v>12</v>
      </c>
      <c r="G944" s="25" t="s">
        <v>45</v>
      </c>
      <c r="H944" s="43" t="str">
        <f>_xlfn.IFNA(VLOOKUP(B944,Sales!A$10:B$2028, 2,FALSE),"")</f>
        <v/>
      </c>
    </row>
    <row r="945" spans="1:8" ht="15.95" customHeight="1" x14ac:dyDescent="0.25">
      <c r="A945" s="25" t="s">
        <v>1455</v>
      </c>
      <c r="B945" s="27">
        <v>4619</v>
      </c>
      <c r="C945" s="25" t="s">
        <v>1481</v>
      </c>
      <c r="D945" s="85">
        <v>18</v>
      </c>
      <c r="E945" s="85">
        <v>15</v>
      </c>
      <c r="F945" s="85">
        <v>12</v>
      </c>
      <c r="G945" s="25" t="s">
        <v>45</v>
      </c>
      <c r="H945" s="43" t="str">
        <f>_xlfn.IFNA(VLOOKUP(B945,Sales!A$10:B$2028, 2,FALSE),"")</f>
        <v/>
      </c>
    </row>
    <row r="946" spans="1:8" ht="15.95" customHeight="1" x14ac:dyDescent="0.25">
      <c r="A946" s="25" t="s">
        <v>1455</v>
      </c>
      <c r="B946" s="27">
        <v>4620</v>
      </c>
      <c r="C946" s="25" t="s">
        <v>1482</v>
      </c>
      <c r="D946" s="85">
        <v>15</v>
      </c>
      <c r="E946" s="85">
        <v>12</v>
      </c>
      <c r="F946" s="85">
        <v>10</v>
      </c>
      <c r="G946" s="25" t="s">
        <v>46</v>
      </c>
      <c r="H946" s="43" t="str">
        <f>_xlfn.IFNA(VLOOKUP(B946,Sales!A$10:B$2028, 2,FALSE),"")</f>
        <v/>
      </c>
    </row>
    <row r="947" spans="1:8" ht="15.95" customHeight="1" x14ac:dyDescent="0.25">
      <c r="A947" s="25" t="s">
        <v>1455</v>
      </c>
      <c r="B947" s="27">
        <v>4621</v>
      </c>
      <c r="C947" s="25" t="s">
        <v>1483</v>
      </c>
      <c r="D947" s="85">
        <v>15</v>
      </c>
      <c r="E947" s="85">
        <v>12</v>
      </c>
      <c r="F947" s="85">
        <v>10</v>
      </c>
      <c r="G947" s="25" t="s">
        <v>46</v>
      </c>
      <c r="H947" s="43" t="str">
        <f>_xlfn.IFNA(VLOOKUP(B947,Sales!A$10:B$2028, 2,FALSE),"")</f>
        <v/>
      </c>
    </row>
    <row r="948" spans="1:8" ht="15.95" customHeight="1" x14ac:dyDescent="0.25">
      <c r="A948" s="25" t="s">
        <v>1455</v>
      </c>
      <c r="B948" s="27">
        <v>4622</v>
      </c>
      <c r="C948" s="25" t="s">
        <v>1484</v>
      </c>
      <c r="D948" s="85">
        <v>11</v>
      </c>
      <c r="E948" s="85">
        <v>9</v>
      </c>
      <c r="F948" s="85">
        <v>7</v>
      </c>
      <c r="G948" s="25" t="s">
        <v>46</v>
      </c>
      <c r="H948" s="43" t="str">
        <f>_xlfn.IFNA(VLOOKUP(B948,Sales!A$10:B$2028, 2,FALSE),"")</f>
        <v/>
      </c>
    </row>
    <row r="949" spans="1:8" ht="15.95" customHeight="1" x14ac:dyDescent="0.25">
      <c r="A949" s="25" t="s">
        <v>1455</v>
      </c>
      <c r="B949" s="27">
        <v>4623</v>
      </c>
      <c r="C949" s="25" t="s">
        <v>1485</v>
      </c>
      <c r="D949" s="85">
        <v>20</v>
      </c>
      <c r="E949" s="85">
        <v>17</v>
      </c>
      <c r="F949" s="85">
        <v>14</v>
      </c>
      <c r="G949" s="25" t="s">
        <v>1486</v>
      </c>
      <c r="H949" s="43" t="str">
        <f>_xlfn.IFNA(VLOOKUP(B949,Sales!A$10:B$2028, 2,FALSE),"")</f>
        <v/>
      </c>
    </row>
    <row r="950" spans="1:8" ht="15.95" customHeight="1" x14ac:dyDescent="0.25">
      <c r="A950" s="25" t="s">
        <v>1455</v>
      </c>
      <c r="B950" s="27">
        <v>4624</v>
      </c>
      <c r="C950" s="25" t="s">
        <v>1487</v>
      </c>
      <c r="D950" s="85">
        <v>25</v>
      </c>
      <c r="E950" s="85">
        <v>21</v>
      </c>
      <c r="F950" s="85">
        <v>17</v>
      </c>
      <c r="G950" s="25" t="s">
        <v>1488</v>
      </c>
      <c r="H950" s="43" t="str">
        <f>_xlfn.IFNA(VLOOKUP(B950,Sales!A$10:B$2028, 2,FALSE),"")</f>
        <v/>
      </c>
    </row>
    <row r="951" spans="1:8" ht="15.95" customHeight="1" x14ac:dyDescent="0.25">
      <c r="A951" s="25" t="s">
        <v>1455</v>
      </c>
      <c r="B951" s="27">
        <v>4625</v>
      </c>
      <c r="C951" s="25" t="s">
        <v>1489</v>
      </c>
      <c r="D951" s="85">
        <v>10</v>
      </c>
      <c r="E951" s="85">
        <v>8</v>
      </c>
      <c r="F951" s="85">
        <v>6</v>
      </c>
      <c r="G951" s="25" t="s">
        <v>1490</v>
      </c>
      <c r="H951" s="43" t="str">
        <f>_xlfn.IFNA(VLOOKUP(B951,Sales!A$10:B$2028, 2,FALSE),"")</f>
        <v/>
      </c>
    </row>
    <row r="952" spans="1:8" ht="15.95" customHeight="1" x14ac:dyDescent="0.25">
      <c r="A952" s="25" t="s">
        <v>1455</v>
      </c>
      <c r="B952" s="27">
        <v>4626</v>
      </c>
      <c r="C952" s="25" t="s">
        <v>1491</v>
      </c>
      <c r="D952" s="85">
        <v>22</v>
      </c>
      <c r="E952" s="85">
        <v>18</v>
      </c>
      <c r="F952" s="85">
        <v>15</v>
      </c>
      <c r="G952" s="25" t="s">
        <v>1492</v>
      </c>
      <c r="H952" s="43" t="str">
        <f>_xlfn.IFNA(VLOOKUP(B952,Sales!A$10:B$2028, 2,FALSE),"")</f>
        <v/>
      </c>
    </row>
    <row r="953" spans="1:8" ht="15.95" customHeight="1" x14ac:dyDescent="0.25">
      <c r="A953" s="25" t="s">
        <v>1455</v>
      </c>
      <c r="B953" s="27">
        <v>4627</v>
      </c>
      <c r="C953" s="25" t="s">
        <v>1493</v>
      </c>
      <c r="D953" s="85">
        <v>19</v>
      </c>
      <c r="E953" s="85">
        <v>16</v>
      </c>
      <c r="F953" s="85">
        <v>13</v>
      </c>
      <c r="G953" s="25" t="s">
        <v>130</v>
      </c>
      <c r="H953" s="43" t="str">
        <f>_xlfn.IFNA(VLOOKUP(B953,Sales!A$10:B$2028, 2,FALSE),"")</f>
        <v/>
      </c>
    </row>
    <row r="954" spans="1:8" ht="15.95" customHeight="1" x14ac:dyDescent="0.25">
      <c r="A954" s="25" t="s">
        <v>1455</v>
      </c>
      <c r="B954" s="27">
        <v>4628</v>
      </c>
      <c r="C954" s="25" t="s">
        <v>1494</v>
      </c>
      <c r="D954" s="85">
        <v>28</v>
      </c>
      <c r="E954" s="85">
        <v>24</v>
      </c>
      <c r="F954" s="85">
        <v>20</v>
      </c>
      <c r="G954" s="25" t="s">
        <v>1495</v>
      </c>
      <c r="H954" s="43" t="str">
        <f>_xlfn.IFNA(VLOOKUP(B954,Sales!A$10:B$2028, 2,FALSE),"")</f>
        <v/>
      </c>
    </row>
    <row r="955" spans="1:8" ht="15.95" customHeight="1" x14ac:dyDescent="0.25">
      <c r="A955" s="25" t="s">
        <v>1455</v>
      </c>
      <c r="B955" s="27">
        <v>4629</v>
      </c>
      <c r="C955" s="25" t="s">
        <v>1496</v>
      </c>
      <c r="D955" s="85">
        <v>22</v>
      </c>
      <c r="E955" s="85">
        <v>18</v>
      </c>
      <c r="F955" s="85">
        <v>15</v>
      </c>
      <c r="G955" s="25" t="s">
        <v>45</v>
      </c>
      <c r="H955" s="43" t="str">
        <f>_xlfn.IFNA(VLOOKUP(B955,Sales!A$10:B$2028, 2,FALSE),"")</f>
        <v/>
      </c>
    </row>
    <row r="956" spans="1:8" ht="15.95" customHeight="1" x14ac:dyDescent="0.25">
      <c r="A956" s="25" t="s">
        <v>1455</v>
      </c>
      <c r="B956" s="27">
        <v>4630</v>
      </c>
      <c r="C956" s="25" t="s">
        <v>1497</v>
      </c>
      <c r="D956" s="85">
        <v>28</v>
      </c>
      <c r="E956" s="85">
        <v>24</v>
      </c>
      <c r="F956" s="85">
        <v>20</v>
      </c>
      <c r="G956" s="25" t="s">
        <v>45</v>
      </c>
      <c r="H956" s="43" t="str">
        <f>_xlfn.IFNA(VLOOKUP(B956,Sales!A$10:B$2028, 2,FALSE),"")</f>
        <v/>
      </c>
    </row>
    <row r="957" spans="1:8" ht="15.95" customHeight="1" x14ac:dyDescent="0.25">
      <c r="A957" s="25" t="s">
        <v>1455</v>
      </c>
      <c r="B957" s="27">
        <v>4631</v>
      </c>
      <c r="C957" s="25" t="s">
        <v>1498</v>
      </c>
      <c r="D957" s="85">
        <v>26</v>
      </c>
      <c r="E957" s="85">
        <v>22</v>
      </c>
      <c r="F957" s="85">
        <v>18</v>
      </c>
      <c r="G957" s="25" t="s">
        <v>46</v>
      </c>
      <c r="H957" s="43" t="str">
        <f>_xlfn.IFNA(VLOOKUP(B957,Sales!A$10:B$2028, 2,FALSE),"")</f>
        <v/>
      </c>
    </row>
    <row r="958" spans="1:8" ht="15.95" customHeight="1" x14ac:dyDescent="0.25">
      <c r="A958" s="25" t="s">
        <v>1455</v>
      </c>
      <c r="B958" s="27">
        <v>4632</v>
      </c>
      <c r="C958" s="25" t="s">
        <v>1499</v>
      </c>
      <c r="D958" s="85">
        <v>16</v>
      </c>
      <c r="E958" s="85">
        <v>14</v>
      </c>
      <c r="F958" s="85">
        <v>12</v>
      </c>
      <c r="G958" s="25" t="s">
        <v>46</v>
      </c>
      <c r="H958" s="43" t="str">
        <f>_xlfn.IFNA(VLOOKUP(B958,Sales!A$10:B$2028, 2,FALSE),"")</f>
        <v/>
      </c>
    </row>
    <row r="959" spans="1:8" ht="15.95" customHeight="1" x14ac:dyDescent="0.25">
      <c r="A959" s="25" t="s">
        <v>1500</v>
      </c>
      <c r="B959" s="27">
        <v>4701</v>
      </c>
      <c r="C959" s="25" t="s">
        <v>1437</v>
      </c>
      <c r="D959" s="85">
        <v>40</v>
      </c>
      <c r="E959" s="85">
        <v>30</v>
      </c>
      <c r="F959" s="85">
        <v>20</v>
      </c>
      <c r="G959" s="41" t="s">
        <v>1501</v>
      </c>
      <c r="H959" s="43" t="str">
        <f>_xlfn.IFNA(VLOOKUP(B959,Sales!A$10:B$2028, 2,FALSE),"")</f>
        <v/>
      </c>
    </row>
    <row r="960" spans="1:8" ht="15.95" customHeight="1" x14ac:dyDescent="0.25">
      <c r="A960" s="25" t="s">
        <v>1500</v>
      </c>
      <c r="B960" s="27">
        <v>4702</v>
      </c>
      <c r="C960" s="25" t="s">
        <v>1502</v>
      </c>
      <c r="D960" s="85">
        <v>30</v>
      </c>
      <c r="E960" s="85">
        <v>20</v>
      </c>
      <c r="F960" s="85">
        <v>15</v>
      </c>
      <c r="G960" s="41" t="s">
        <v>1503</v>
      </c>
      <c r="H960" s="43" t="str">
        <f>_xlfn.IFNA(VLOOKUP(B960,Sales!A$10:B$2028, 2,FALSE),"")</f>
        <v/>
      </c>
    </row>
    <row r="961" spans="1:8" ht="15.95" customHeight="1" x14ac:dyDescent="0.25">
      <c r="A961" s="25" t="s">
        <v>1500</v>
      </c>
      <c r="B961" s="27">
        <v>4703</v>
      </c>
      <c r="C961" s="25" t="s">
        <v>491</v>
      </c>
      <c r="D961" s="85">
        <v>40</v>
      </c>
      <c r="E961" s="85">
        <v>30</v>
      </c>
      <c r="F961" s="85">
        <v>20</v>
      </c>
      <c r="G961" s="41" t="s">
        <v>1503</v>
      </c>
      <c r="H961" s="43" t="str">
        <f>_xlfn.IFNA(VLOOKUP(B961,Sales!A$10:B$2028, 2,FALSE),"")</f>
        <v/>
      </c>
    </row>
    <row r="962" spans="1:8" ht="15.95" customHeight="1" x14ac:dyDescent="0.25">
      <c r="A962" s="25" t="s">
        <v>1500</v>
      </c>
      <c r="B962" s="27">
        <v>4704</v>
      </c>
      <c r="C962" s="25" t="s">
        <v>1504</v>
      </c>
      <c r="D962" s="85">
        <v>40</v>
      </c>
      <c r="E962" s="85">
        <v>30</v>
      </c>
      <c r="F962" s="85">
        <v>20</v>
      </c>
      <c r="G962" s="41" t="s">
        <v>1505</v>
      </c>
      <c r="H962" s="43" t="str">
        <f>_xlfn.IFNA(VLOOKUP(B962,Sales!A$10:B$2028, 2,FALSE),"")</f>
        <v/>
      </c>
    </row>
    <row r="963" spans="1:8" ht="15.95" customHeight="1" x14ac:dyDescent="0.25">
      <c r="A963" s="25" t="s">
        <v>1500</v>
      </c>
      <c r="B963" s="27">
        <v>4705</v>
      </c>
      <c r="C963" s="25" t="s">
        <v>1506</v>
      </c>
      <c r="D963" s="85">
        <v>40</v>
      </c>
      <c r="E963" s="85">
        <v>30</v>
      </c>
      <c r="F963" s="85">
        <v>20</v>
      </c>
      <c r="G963" s="41" t="s">
        <v>1507</v>
      </c>
      <c r="H963" s="43" t="str">
        <f>_xlfn.IFNA(VLOOKUP(B963,Sales!A$10:B$2028, 2,FALSE),"")</f>
        <v/>
      </c>
    </row>
    <row r="964" spans="1:8" ht="15.95" customHeight="1" x14ac:dyDescent="0.25">
      <c r="A964" s="25" t="s">
        <v>1500</v>
      </c>
      <c r="B964" s="27">
        <v>4706</v>
      </c>
      <c r="C964" s="25" t="s">
        <v>1508</v>
      </c>
      <c r="D964" s="85">
        <v>40</v>
      </c>
      <c r="E964" s="85">
        <v>30</v>
      </c>
      <c r="F964" s="85">
        <v>20</v>
      </c>
      <c r="G964" s="41" t="s">
        <v>1509</v>
      </c>
      <c r="H964" s="43" t="str">
        <f>_xlfn.IFNA(VLOOKUP(B964,Sales!A$10:B$2028, 2,FALSE),"")</f>
        <v/>
      </c>
    </row>
    <row r="965" spans="1:8" ht="15.95" customHeight="1" x14ac:dyDescent="0.25">
      <c r="A965" s="25" t="s">
        <v>1500</v>
      </c>
      <c r="B965" s="27">
        <v>4707</v>
      </c>
      <c r="C965" s="25" t="s">
        <v>1510</v>
      </c>
      <c r="D965" s="85">
        <v>30</v>
      </c>
      <c r="E965" s="85">
        <v>20</v>
      </c>
      <c r="F965" s="85">
        <v>15</v>
      </c>
      <c r="G965" s="41" t="s">
        <v>1503</v>
      </c>
      <c r="H965" s="43" t="str">
        <f>_xlfn.IFNA(VLOOKUP(B965,Sales!A$10:B$2028, 2,FALSE),"")</f>
        <v/>
      </c>
    </row>
    <row r="966" spans="1:8" ht="15.95" customHeight="1" x14ac:dyDescent="0.25">
      <c r="A966" s="25" t="s">
        <v>1500</v>
      </c>
      <c r="B966" s="27">
        <v>4708</v>
      </c>
      <c r="C966" s="25" t="s">
        <v>567</v>
      </c>
      <c r="D966" s="85">
        <v>20</v>
      </c>
      <c r="E966" s="85">
        <v>15</v>
      </c>
      <c r="F966" s="85">
        <v>10</v>
      </c>
      <c r="G966" s="41" t="s">
        <v>1511</v>
      </c>
      <c r="H966" s="43" t="str">
        <f>_xlfn.IFNA(VLOOKUP(B966,Sales!A$10:B$2028, 2,FALSE),"")</f>
        <v/>
      </c>
    </row>
    <row r="967" spans="1:8" ht="15.95" customHeight="1" x14ac:dyDescent="0.25">
      <c r="A967" s="25" t="s">
        <v>1500</v>
      </c>
      <c r="B967" s="27">
        <v>4709</v>
      </c>
      <c r="C967" s="25" t="s">
        <v>1512</v>
      </c>
      <c r="D967" s="85">
        <v>20</v>
      </c>
      <c r="E967" s="85">
        <v>15</v>
      </c>
      <c r="F967" s="85">
        <v>10</v>
      </c>
      <c r="G967" s="41" t="s">
        <v>1511</v>
      </c>
      <c r="H967" s="43" t="str">
        <f>_xlfn.IFNA(VLOOKUP(B967,Sales!A$10:B$2028, 2,FALSE),"")</f>
        <v/>
      </c>
    </row>
    <row r="968" spans="1:8" ht="15.95" customHeight="1" x14ac:dyDescent="0.25">
      <c r="A968" s="25" t="s">
        <v>1500</v>
      </c>
      <c r="B968" s="27">
        <v>4710</v>
      </c>
      <c r="C968" s="25" t="s">
        <v>1513</v>
      </c>
      <c r="D968" s="85">
        <v>20</v>
      </c>
      <c r="E968" s="85">
        <v>15</v>
      </c>
      <c r="F968" s="85">
        <v>10</v>
      </c>
      <c r="G968" s="41" t="s">
        <v>1514</v>
      </c>
      <c r="H968" s="43" t="str">
        <f>_xlfn.IFNA(VLOOKUP(B968,Sales!A$10:B$2028, 2,FALSE),"")</f>
        <v/>
      </c>
    </row>
    <row r="969" spans="1:8" ht="15.95" customHeight="1" x14ac:dyDescent="0.25">
      <c r="A969" s="25" t="s">
        <v>1500</v>
      </c>
      <c r="B969" s="27">
        <v>4711</v>
      </c>
      <c r="C969" s="25" t="s">
        <v>1515</v>
      </c>
      <c r="D969" s="85">
        <v>15</v>
      </c>
      <c r="E969" s="85">
        <v>10</v>
      </c>
      <c r="F969" s="85">
        <v>5</v>
      </c>
      <c r="G969" s="41" t="s">
        <v>1507</v>
      </c>
      <c r="H969" s="43" t="str">
        <f>_xlfn.IFNA(VLOOKUP(B969,Sales!A$10:B$2028, 2,FALSE),"")</f>
        <v/>
      </c>
    </row>
    <row r="970" spans="1:8" ht="15.95" customHeight="1" x14ac:dyDescent="0.25">
      <c r="A970" s="25" t="s">
        <v>1500</v>
      </c>
      <c r="B970" s="27">
        <v>4712</v>
      </c>
      <c r="C970" s="25" t="s">
        <v>1516</v>
      </c>
      <c r="D970" s="85">
        <v>20</v>
      </c>
      <c r="E970" s="85">
        <v>15</v>
      </c>
      <c r="F970" s="85">
        <v>10</v>
      </c>
      <c r="G970" s="41" t="s">
        <v>1517</v>
      </c>
      <c r="H970" s="43" t="str">
        <f>_xlfn.IFNA(VLOOKUP(B970,Sales!A$10:B$2028, 2,FALSE),"")</f>
        <v/>
      </c>
    </row>
    <row r="971" spans="1:8" ht="15.95" customHeight="1" x14ac:dyDescent="0.25">
      <c r="A971" s="25" t="s">
        <v>1500</v>
      </c>
      <c r="B971" s="27">
        <v>4713</v>
      </c>
      <c r="C971" s="25" t="s">
        <v>1518</v>
      </c>
      <c r="D971" s="85">
        <v>15</v>
      </c>
      <c r="E971" s="85">
        <v>10</v>
      </c>
      <c r="F971" s="85">
        <v>5</v>
      </c>
      <c r="G971" s="41" t="s">
        <v>1511</v>
      </c>
      <c r="H971" s="43" t="str">
        <f>_xlfn.IFNA(VLOOKUP(B971,Sales!A$10:B$2028, 2,FALSE),"")</f>
        <v/>
      </c>
    </row>
    <row r="972" spans="1:8" ht="15.95" customHeight="1" x14ac:dyDescent="0.25">
      <c r="A972" s="25" t="s">
        <v>1500</v>
      </c>
      <c r="B972" s="27">
        <v>4714</v>
      </c>
      <c r="C972" s="25" t="s">
        <v>1519</v>
      </c>
      <c r="D972" s="85">
        <v>15</v>
      </c>
      <c r="E972" s="85">
        <v>10</v>
      </c>
      <c r="F972" s="85">
        <v>5</v>
      </c>
      <c r="G972" s="41" t="s">
        <v>1511</v>
      </c>
      <c r="H972" s="43" t="str">
        <f>_xlfn.IFNA(VLOOKUP(B972,Sales!A$10:B$2028, 2,FALSE),"")</f>
        <v/>
      </c>
    </row>
    <row r="973" spans="1:8" ht="15.95" customHeight="1" x14ac:dyDescent="0.25">
      <c r="A973" s="25" t="s">
        <v>1500</v>
      </c>
      <c r="B973" s="27">
        <v>4715</v>
      </c>
      <c r="C973" s="25" t="s">
        <v>1520</v>
      </c>
      <c r="D973" s="85">
        <v>40</v>
      </c>
      <c r="E973" s="85">
        <v>30</v>
      </c>
      <c r="F973" s="85">
        <v>20</v>
      </c>
      <c r="G973" s="86" t="s">
        <v>1521</v>
      </c>
      <c r="H973" s="43" t="str">
        <f>_xlfn.IFNA(VLOOKUP(B973,Sales!A$10:B$2028, 2,FALSE),"")</f>
        <v/>
      </c>
    </row>
    <row r="974" spans="1:8" ht="15.95" customHeight="1" x14ac:dyDescent="0.25">
      <c r="A974" s="25" t="s">
        <v>1500</v>
      </c>
      <c r="B974" s="27">
        <v>4716</v>
      </c>
      <c r="C974" s="25" t="s">
        <v>1522</v>
      </c>
      <c r="D974" s="85">
        <v>15</v>
      </c>
      <c r="E974" s="85">
        <v>10</v>
      </c>
      <c r="F974" s="85">
        <v>5</v>
      </c>
      <c r="G974" s="41" t="s">
        <v>1503</v>
      </c>
      <c r="H974" s="43" t="str">
        <f>_xlfn.IFNA(VLOOKUP(B974,Sales!A$10:B$2028, 2,FALSE),"")</f>
        <v/>
      </c>
    </row>
    <row r="975" spans="1:8" ht="15.95" customHeight="1" x14ac:dyDescent="0.25">
      <c r="A975" s="25" t="s">
        <v>1500</v>
      </c>
      <c r="B975" s="27">
        <v>4717</v>
      </c>
      <c r="C975" s="25" t="s">
        <v>1523</v>
      </c>
      <c r="D975" s="85">
        <v>20</v>
      </c>
      <c r="E975" s="85">
        <v>15</v>
      </c>
      <c r="F975" s="85">
        <v>10</v>
      </c>
      <c r="G975" s="41" t="s">
        <v>1503</v>
      </c>
      <c r="H975" s="43" t="str">
        <f>_xlfn.IFNA(VLOOKUP(B975,Sales!A$10:B$2028, 2,FALSE),"")</f>
        <v/>
      </c>
    </row>
    <row r="976" spans="1:8" ht="15.95" customHeight="1" x14ac:dyDescent="0.25">
      <c r="A976" s="25" t="s">
        <v>1500</v>
      </c>
      <c r="B976" s="27">
        <v>4718</v>
      </c>
      <c r="C976" s="25" t="s">
        <v>886</v>
      </c>
      <c r="D976" s="85">
        <v>25</v>
      </c>
      <c r="E976" s="85">
        <v>20</v>
      </c>
      <c r="F976" s="85">
        <v>15</v>
      </c>
      <c r="G976" s="41" t="s">
        <v>1514</v>
      </c>
      <c r="H976" s="43" t="str">
        <f>_xlfn.IFNA(VLOOKUP(B976,Sales!A$10:B$2028, 2,FALSE),"")</f>
        <v/>
      </c>
    </row>
    <row r="977" spans="1:10" ht="15.95" customHeight="1" x14ac:dyDescent="0.25">
      <c r="A977" s="25" t="s">
        <v>1500</v>
      </c>
      <c r="B977" s="27">
        <v>4719</v>
      </c>
      <c r="C977" s="25" t="s">
        <v>1524</v>
      </c>
      <c r="D977" s="85">
        <v>10</v>
      </c>
      <c r="E977" s="85">
        <v>8</v>
      </c>
      <c r="F977" s="85">
        <v>5</v>
      </c>
      <c r="G977" s="41" t="s">
        <v>1503</v>
      </c>
      <c r="H977" s="43" t="str">
        <f>_xlfn.IFNA(VLOOKUP(B977,Sales!A$10:B$2028, 2,FALSE),"")</f>
        <v/>
      </c>
    </row>
    <row r="978" spans="1:10" ht="15.95" customHeight="1" x14ac:dyDescent="0.25">
      <c r="A978" s="25" t="s">
        <v>1500</v>
      </c>
      <c r="B978" s="27">
        <v>4720</v>
      </c>
      <c r="C978" s="25" t="s">
        <v>1525</v>
      </c>
      <c r="D978" s="85">
        <v>15</v>
      </c>
      <c r="E978" s="85">
        <v>10</v>
      </c>
      <c r="F978" s="85">
        <v>5</v>
      </c>
      <c r="G978" s="41" t="s">
        <v>1503</v>
      </c>
      <c r="H978" s="43" t="str">
        <f>_xlfn.IFNA(VLOOKUP(B978,Sales!A$10:B$2028, 2,FALSE),"")</f>
        <v/>
      </c>
    </row>
    <row r="979" spans="1:10" ht="15.95" customHeight="1" x14ac:dyDescent="0.25">
      <c r="A979" s="25" t="s">
        <v>1500</v>
      </c>
      <c r="B979" s="27">
        <v>4721</v>
      </c>
      <c r="C979" s="25" t="s">
        <v>1526</v>
      </c>
      <c r="D979" s="85">
        <v>15</v>
      </c>
      <c r="E979" s="85">
        <v>10</v>
      </c>
      <c r="F979" s="85">
        <v>5</v>
      </c>
      <c r="G979" s="41" t="s">
        <v>1511</v>
      </c>
      <c r="H979" s="43" t="str">
        <f>_xlfn.IFNA(VLOOKUP(B979,Sales!A$10:B$2028, 2,FALSE),"")</f>
        <v/>
      </c>
    </row>
    <row r="980" spans="1:10" ht="15.95" customHeight="1" x14ac:dyDescent="0.25">
      <c r="A980" s="25" t="s">
        <v>1500</v>
      </c>
      <c r="B980" s="27">
        <v>4722</v>
      </c>
      <c r="C980" s="25" t="s">
        <v>1527</v>
      </c>
      <c r="D980" s="85">
        <v>25</v>
      </c>
      <c r="E980" s="85">
        <v>20</v>
      </c>
      <c r="F980" s="85">
        <v>15</v>
      </c>
      <c r="G980" s="41" t="s">
        <v>1514</v>
      </c>
      <c r="H980" s="43" t="str">
        <f>_xlfn.IFNA(VLOOKUP(B980,Sales!A$10:B$2028, 2,FALSE),"")</f>
        <v/>
      </c>
    </row>
    <row r="981" spans="1:10" ht="15.95" customHeight="1" x14ac:dyDescent="0.25">
      <c r="A981" s="25" t="s">
        <v>1500</v>
      </c>
      <c r="B981" s="27">
        <v>4723</v>
      </c>
      <c r="C981" s="25" t="s">
        <v>1528</v>
      </c>
      <c r="D981" s="85">
        <v>15</v>
      </c>
      <c r="E981" s="85">
        <v>10</v>
      </c>
      <c r="F981" s="85">
        <v>5</v>
      </c>
      <c r="G981" s="41" t="s">
        <v>1511</v>
      </c>
      <c r="H981" s="43" t="str">
        <f>_xlfn.IFNA(VLOOKUP(B981,Sales!A$10:B$2028, 2,FALSE),"")</f>
        <v/>
      </c>
    </row>
    <row r="982" spans="1:10" ht="15.95" customHeight="1" x14ac:dyDescent="0.25">
      <c r="A982" s="25" t="s">
        <v>1500</v>
      </c>
      <c r="B982" s="27">
        <v>4724</v>
      </c>
      <c r="C982" s="25" t="s">
        <v>1529</v>
      </c>
      <c r="D982" s="85">
        <v>10</v>
      </c>
      <c r="E982" s="85">
        <v>8</v>
      </c>
      <c r="F982" s="85">
        <v>5</v>
      </c>
      <c r="G982" s="41" t="s">
        <v>1530</v>
      </c>
      <c r="H982" s="43" t="str">
        <f>_xlfn.IFNA(VLOOKUP(B982,Sales!A$10:B$2028, 2,FALSE),"")</f>
        <v/>
      </c>
    </row>
    <row r="983" spans="1:10" ht="15.95" customHeight="1" x14ac:dyDescent="0.25">
      <c r="A983" s="25" t="s">
        <v>1500</v>
      </c>
      <c r="B983" s="27">
        <v>4725</v>
      </c>
      <c r="C983" s="25" t="s">
        <v>1531</v>
      </c>
      <c r="D983" s="85">
        <v>8</v>
      </c>
      <c r="E983" s="85">
        <v>5</v>
      </c>
      <c r="F983" s="85">
        <v>3</v>
      </c>
      <c r="G983" s="41" t="s">
        <v>1507</v>
      </c>
      <c r="H983" s="43" t="str">
        <f>_xlfn.IFNA(VLOOKUP(B983,Sales!A$10:B$2028, 2,FALSE),"")</f>
        <v/>
      </c>
    </row>
    <row r="984" spans="1:10" ht="15.95" customHeight="1" x14ac:dyDescent="0.25">
      <c r="A984" s="25" t="s">
        <v>1500</v>
      </c>
      <c r="B984" s="27">
        <v>4726</v>
      </c>
      <c r="C984" s="25" t="s">
        <v>1532</v>
      </c>
      <c r="D984" s="85">
        <v>8</v>
      </c>
      <c r="E984" s="85">
        <v>5</v>
      </c>
      <c r="F984" s="85">
        <v>3</v>
      </c>
      <c r="G984" s="41" t="s">
        <v>1533</v>
      </c>
      <c r="H984" s="43" t="str">
        <f>_xlfn.IFNA(VLOOKUP(B984,Sales!A$10:B$2028, 2,FALSE),"")</f>
        <v/>
      </c>
    </row>
    <row r="985" spans="1:10" ht="15.95" customHeight="1" x14ac:dyDescent="0.25">
      <c r="A985" s="25" t="s">
        <v>1500</v>
      </c>
      <c r="B985" s="27">
        <v>4727</v>
      </c>
      <c r="C985" s="25" t="s">
        <v>1534</v>
      </c>
      <c r="D985" s="85">
        <v>8</v>
      </c>
      <c r="E985" s="85">
        <v>5</v>
      </c>
      <c r="F985" s="85">
        <v>3</v>
      </c>
      <c r="G985" s="41" t="s">
        <v>1533</v>
      </c>
      <c r="H985" s="43" t="str">
        <f>_xlfn.IFNA(VLOOKUP(B985,Sales!A$10:B$2028, 2,FALSE),"")</f>
        <v/>
      </c>
      <c r="J985" s="21"/>
    </row>
    <row r="986" spans="1:10" ht="15.95" customHeight="1" x14ac:dyDescent="0.25">
      <c r="A986" s="25" t="s">
        <v>1500</v>
      </c>
      <c r="B986" s="27">
        <v>4728</v>
      </c>
      <c r="C986" s="25" t="s">
        <v>1535</v>
      </c>
      <c r="D986" s="85">
        <v>5</v>
      </c>
      <c r="E986" s="85">
        <v>3</v>
      </c>
      <c r="F986" s="85">
        <v>1</v>
      </c>
      <c r="G986" s="41" t="s">
        <v>1507</v>
      </c>
      <c r="H986" s="43" t="str">
        <f>_xlfn.IFNA(VLOOKUP(B986,Sales!A$10:B$2028, 2,FALSE),"")</f>
        <v/>
      </c>
    </row>
    <row r="987" spans="1:10" ht="15.95" customHeight="1" x14ac:dyDescent="0.25">
      <c r="A987" s="25" t="s">
        <v>1500</v>
      </c>
      <c r="B987" s="27">
        <v>4729</v>
      </c>
      <c r="C987" s="25" t="s">
        <v>1536</v>
      </c>
      <c r="D987" s="85">
        <v>8</v>
      </c>
      <c r="E987" s="85">
        <v>5</v>
      </c>
      <c r="F987" s="85">
        <v>3</v>
      </c>
      <c r="G987" s="41" t="s">
        <v>1537</v>
      </c>
      <c r="H987" s="43" t="str">
        <f>_xlfn.IFNA(VLOOKUP(B987,Sales!A$10:B$2028, 2,FALSE),"")</f>
        <v/>
      </c>
      <c r="J987" s="21"/>
    </row>
    <row r="988" spans="1:10" ht="15.95" customHeight="1" x14ac:dyDescent="0.25">
      <c r="A988" s="25" t="s">
        <v>1538</v>
      </c>
      <c r="B988" s="27">
        <v>4801</v>
      </c>
      <c r="C988" s="25" t="s">
        <v>617</v>
      </c>
      <c r="D988" s="85">
        <v>75</v>
      </c>
      <c r="E988" s="85">
        <v>60</v>
      </c>
      <c r="F988" s="85">
        <v>50</v>
      </c>
      <c r="G988" s="25" t="s">
        <v>1539</v>
      </c>
      <c r="H988" s="43" t="str">
        <f>_xlfn.IFNA(VLOOKUP(B988,Sales!A$10:B$2028, 2,FALSE),"")</f>
        <v/>
      </c>
    </row>
    <row r="989" spans="1:10" ht="15.95" customHeight="1" x14ac:dyDescent="0.25">
      <c r="A989" s="25" t="s">
        <v>1538</v>
      </c>
      <c r="B989" s="27">
        <v>4802</v>
      </c>
      <c r="C989" s="25" t="s">
        <v>1540</v>
      </c>
      <c r="D989" s="85">
        <v>30</v>
      </c>
      <c r="E989" s="85">
        <v>25</v>
      </c>
      <c r="F989" s="85">
        <v>20</v>
      </c>
      <c r="G989" s="25" t="s">
        <v>1396</v>
      </c>
      <c r="H989" s="43" t="str">
        <f>_xlfn.IFNA(VLOOKUP(B989,Sales!A$10:B$2028, 2,FALSE),"")</f>
        <v/>
      </c>
      <c r="J989" s="45"/>
    </row>
    <row r="990" spans="1:10" ht="15.95" customHeight="1" x14ac:dyDescent="0.25">
      <c r="A990" s="25" t="s">
        <v>1538</v>
      </c>
      <c r="B990" s="27">
        <v>4803</v>
      </c>
      <c r="C990" s="25" t="s">
        <v>1541</v>
      </c>
      <c r="D990" s="85">
        <v>45</v>
      </c>
      <c r="E990" s="85">
        <v>32</v>
      </c>
      <c r="F990" s="85">
        <v>25</v>
      </c>
      <c r="G990" s="25" t="s">
        <v>47</v>
      </c>
      <c r="H990" s="43" t="str">
        <f>_xlfn.IFNA(VLOOKUP(B990,Sales!A$10:B$2028, 2,FALSE),"")</f>
        <v/>
      </c>
      <c r="J990" s="45"/>
    </row>
    <row r="991" spans="1:10" ht="15.95" customHeight="1" x14ac:dyDescent="0.25">
      <c r="A991" s="25" t="s">
        <v>1538</v>
      </c>
      <c r="B991" s="27">
        <v>4804</v>
      </c>
      <c r="C991" s="25" t="s">
        <v>1542</v>
      </c>
      <c r="D991" s="85">
        <v>70</v>
      </c>
      <c r="E991" s="85">
        <v>60</v>
      </c>
      <c r="F991" s="85">
        <v>45</v>
      </c>
      <c r="G991" s="25" t="s">
        <v>1543</v>
      </c>
      <c r="H991" s="43" t="str">
        <f>_xlfn.IFNA(VLOOKUP(B991,Sales!A$10:B$2028, 2,FALSE),"")</f>
        <v/>
      </c>
      <c r="J991" s="45"/>
    </row>
    <row r="992" spans="1:10" ht="15.95" customHeight="1" x14ac:dyDescent="0.25">
      <c r="A992" s="25" t="s">
        <v>1538</v>
      </c>
      <c r="B992" s="27">
        <v>4805</v>
      </c>
      <c r="C992" s="25" t="s">
        <v>1544</v>
      </c>
      <c r="D992" s="85">
        <v>34</v>
      </c>
      <c r="E992" s="85">
        <v>25</v>
      </c>
      <c r="F992" s="85">
        <v>15</v>
      </c>
      <c r="G992" s="25" t="s">
        <v>47</v>
      </c>
      <c r="H992" s="43" t="str">
        <f>_xlfn.IFNA(VLOOKUP(B992,Sales!A$10:B$2028, 2,FALSE),"")</f>
        <v/>
      </c>
      <c r="J992" s="45"/>
    </row>
    <row r="993" spans="1:10" ht="15.95" customHeight="1" x14ac:dyDescent="0.25">
      <c r="A993" s="25" t="s">
        <v>1538</v>
      </c>
      <c r="B993" s="27">
        <v>4806</v>
      </c>
      <c r="C993" s="25" t="s">
        <v>1545</v>
      </c>
      <c r="D993" s="85">
        <v>40</v>
      </c>
      <c r="E993" s="85">
        <v>32</v>
      </c>
      <c r="F993" s="85">
        <v>25</v>
      </c>
      <c r="G993" s="25" t="s">
        <v>47</v>
      </c>
      <c r="H993" s="43" t="str">
        <f>_xlfn.IFNA(VLOOKUP(B993,Sales!A$10:B$2028, 2,FALSE),"")</f>
        <v/>
      </c>
      <c r="J993" s="45"/>
    </row>
    <row r="994" spans="1:10" ht="15.95" customHeight="1" x14ac:dyDescent="0.25">
      <c r="A994" s="25" t="s">
        <v>1538</v>
      </c>
      <c r="B994" s="27">
        <v>4807</v>
      </c>
      <c r="C994" s="25" t="s">
        <v>1546</v>
      </c>
      <c r="D994" s="85">
        <v>60</v>
      </c>
      <c r="E994" s="85">
        <v>50</v>
      </c>
      <c r="F994" s="85">
        <v>35</v>
      </c>
      <c r="G994" s="25" t="s">
        <v>1547</v>
      </c>
      <c r="H994" s="43" t="str">
        <f>_xlfn.IFNA(VLOOKUP(B994,Sales!A$10:B$2028, 2,FALSE),"")</f>
        <v/>
      </c>
      <c r="J994" s="45"/>
    </row>
    <row r="995" spans="1:10" ht="15.95" customHeight="1" x14ac:dyDescent="0.25">
      <c r="A995" s="41" t="s">
        <v>1538</v>
      </c>
      <c r="B995" s="27">
        <v>4808</v>
      </c>
      <c r="C995" s="41" t="s">
        <v>402</v>
      </c>
      <c r="D995" s="42">
        <v>20</v>
      </c>
      <c r="E995" s="42">
        <v>15</v>
      </c>
      <c r="F995" s="42">
        <v>10</v>
      </c>
      <c r="G995" s="41" t="s">
        <v>1548</v>
      </c>
      <c r="H995" s="43" t="str">
        <f>_xlfn.IFNA(VLOOKUP(B995,Sales!A$10:B$2028, 2,FALSE),"")</f>
        <v/>
      </c>
      <c r="J995" s="45"/>
    </row>
    <row r="996" spans="1:10" ht="15.95" customHeight="1" x14ac:dyDescent="0.25">
      <c r="A996" s="41" t="s">
        <v>1538</v>
      </c>
      <c r="B996" s="27">
        <v>4809</v>
      </c>
      <c r="C996" s="41" t="s">
        <v>1549</v>
      </c>
      <c r="D996" s="42">
        <v>25</v>
      </c>
      <c r="E996" s="42">
        <v>20</v>
      </c>
      <c r="F996" s="42">
        <v>15</v>
      </c>
      <c r="G996" s="41" t="s">
        <v>1550</v>
      </c>
      <c r="H996" s="43" t="str">
        <f>_xlfn.IFNA(VLOOKUP(B996,Sales!A$10:B$2028, 2,FALSE),"")</f>
        <v/>
      </c>
      <c r="J996" s="45"/>
    </row>
    <row r="997" spans="1:10" ht="15.95" customHeight="1" x14ac:dyDescent="0.25">
      <c r="A997" s="30" t="s">
        <v>1635</v>
      </c>
      <c r="B997" s="99">
        <v>4901</v>
      </c>
      <c r="C997" s="30" t="s">
        <v>1219</v>
      </c>
      <c r="D997" s="121">
        <v>12</v>
      </c>
      <c r="E997" s="121">
        <v>8</v>
      </c>
      <c r="F997" s="121">
        <v>4</v>
      </c>
      <c r="G997" s="30" t="s">
        <v>1636</v>
      </c>
      <c r="H997" s="43" t="str">
        <f>_xlfn.IFNA(VLOOKUP(B997,Sales!A$10:B$2028, 2,FALSE),"")</f>
        <v/>
      </c>
      <c r="J997" s="45"/>
    </row>
    <row r="998" spans="1:10" ht="15.95" customHeight="1" x14ac:dyDescent="0.25">
      <c r="A998" s="30" t="s">
        <v>1635</v>
      </c>
      <c r="B998" s="99">
        <v>4902</v>
      </c>
      <c r="C998" s="30" t="s">
        <v>1637</v>
      </c>
      <c r="D998" s="121">
        <v>40</v>
      </c>
      <c r="E998" s="121">
        <v>30</v>
      </c>
      <c r="F998" s="121">
        <v>24</v>
      </c>
      <c r="G998" s="30" t="s">
        <v>1638</v>
      </c>
      <c r="H998" s="43" t="str">
        <f>_xlfn.IFNA(VLOOKUP(B998,Sales!A$10:B$2028, 2,FALSE),"")</f>
        <v/>
      </c>
      <c r="J998" s="45"/>
    </row>
    <row r="999" spans="1:10" ht="15.95" customHeight="1" x14ac:dyDescent="0.25">
      <c r="A999" s="30" t="s">
        <v>1635</v>
      </c>
      <c r="B999" s="99">
        <v>4903</v>
      </c>
      <c r="C999" s="30" t="s">
        <v>1639</v>
      </c>
      <c r="D999" s="121">
        <v>24</v>
      </c>
      <c r="E999" s="121">
        <v>16</v>
      </c>
      <c r="F999" s="121">
        <v>12</v>
      </c>
      <c r="G999" s="30" t="s">
        <v>46</v>
      </c>
      <c r="H999" s="43" t="str">
        <f>_xlfn.IFNA(VLOOKUP(B999,Sales!A$10:B$2028, 2,FALSE),"")</f>
        <v/>
      </c>
      <c r="J999" s="45"/>
    </row>
    <row r="1000" spans="1:10" s="21" customFormat="1" ht="15.95" customHeight="1" x14ac:dyDescent="0.25">
      <c r="A1000" s="30" t="s">
        <v>1635</v>
      </c>
      <c r="B1000" s="99">
        <v>4904</v>
      </c>
      <c r="C1000" s="30" t="s">
        <v>1640</v>
      </c>
      <c r="D1000" s="121">
        <v>20</v>
      </c>
      <c r="E1000" s="121">
        <v>15</v>
      </c>
      <c r="F1000" s="121">
        <v>10</v>
      </c>
      <c r="G1000" s="30" t="s">
        <v>130</v>
      </c>
      <c r="H1000" s="43" t="str">
        <f>_xlfn.IFNA(VLOOKUP(B1000,Sales!A$10:B$2028, 2,FALSE),"")</f>
        <v/>
      </c>
      <c r="J1000" s="45" t="s">
        <v>1261</v>
      </c>
    </row>
    <row r="1001" spans="1:10" ht="15.95" customHeight="1" x14ac:dyDescent="0.25">
      <c r="A1001" s="30" t="s">
        <v>1635</v>
      </c>
      <c r="B1001" s="99">
        <v>4905</v>
      </c>
      <c r="C1001" s="30" t="s">
        <v>1641</v>
      </c>
      <c r="D1001" s="121">
        <v>18</v>
      </c>
      <c r="E1001" s="121">
        <v>12</v>
      </c>
      <c r="F1001" s="121">
        <v>6</v>
      </c>
      <c r="G1001" s="30" t="s">
        <v>1642</v>
      </c>
      <c r="H1001" s="43" t="str">
        <f>_xlfn.IFNA(VLOOKUP(B1001,Sales!A$10:B$2028, 2,FALSE),"")</f>
        <v/>
      </c>
      <c r="J1001" s="45"/>
    </row>
    <row r="1002" spans="1:10" ht="15.95" customHeight="1" x14ac:dyDescent="0.25">
      <c r="A1002" s="30" t="s">
        <v>1635</v>
      </c>
      <c r="B1002" s="99">
        <v>4906</v>
      </c>
      <c r="C1002" s="30" t="s">
        <v>1643</v>
      </c>
      <c r="D1002" s="121">
        <v>20</v>
      </c>
      <c r="E1002" s="121">
        <v>15</v>
      </c>
      <c r="F1002" s="121">
        <v>10</v>
      </c>
      <c r="G1002" s="30" t="s">
        <v>1644</v>
      </c>
      <c r="H1002" s="43" t="str">
        <f>_xlfn.IFNA(VLOOKUP(B1002,Sales!A$10:B$2028, 2,FALSE),"")</f>
        <v/>
      </c>
      <c r="J1002" s="45"/>
    </row>
    <row r="1003" spans="1:10" s="21" customFormat="1" ht="15.95" customHeight="1" x14ac:dyDescent="0.25">
      <c r="A1003" s="30" t="s">
        <v>1635</v>
      </c>
      <c r="B1003" s="99">
        <v>4907</v>
      </c>
      <c r="C1003" s="30" t="s">
        <v>1645</v>
      </c>
      <c r="D1003" s="121">
        <v>20</v>
      </c>
      <c r="E1003" s="121">
        <v>12</v>
      </c>
      <c r="F1003" s="121">
        <v>8</v>
      </c>
      <c r="G1003" s="30" t="s">
        <v>1646</v>
      </c>
      <c r="H1003" s="43" t="str">
        <f>_xlfn.IFNA(VLOOKUP(B1003,Sales!A$10:B$2028, 2,FALSE),"")</f>
        <v/>
      </c>
      <c r="J1003" s="45" t="s">
        <v>1261</v>
      </c>
    </row>
    <row r="1004" spans="1:10" s="21" customFormat="1" ht="15.95" customHeight="1" x14ac:dyDescent="0.25">
      <c r="A1004" s="30" t="s">
        <v>1635</v>
      </c>
      <c r="B1004" s="99">
        <v>4908</v>
      </c>
      <c r="C1004" s="30" t="s">
        <v>1647</v>
      </c>
      <c r="D1004" s="121">
        <v>18</v>
      </c>
      <c r="E1004" s="121">
        <v>14</v>
      </c>
      <c r="F1004" s="121">
        <v>10</v>
      </c>
      <c r="G1004" s="30" t="s">
        <v>1648</v>
      </c>
      <c r="H1004" s="43" t="str">
        <f>_xlfn.IFNA(VLOOKUP(B1004,Sales!A$10:B$2028, 2,FALSE),"")</f>
        <v/>
      </c>
      <c r="J1004" s="45" t="s">
        <v>1261</v>
      </c>
    </row>
    <row r="1005" spans="1:10" s="21" customFormat="1" ht="15.95" customHeight="1" x14ac:dyDescent="0.25">
      <c r="A1005" s="30" t="s">
        <v>1635</v>
      </c>
      <c r="B1005" s="99">
        <v>4909</v>
      </c>
      <c r="C1005" s="30" t="s">
        <v>1649</v>
      </c>
      <c r="D1005" s="121">
        <v>30</v>
      </c>
      <c r="E1005" s="121">
        <v>25</v>
      </c>
      <c r="F1005" s="121">
        <v>20</v>
      </c>
      <c r="G1005" s="30" t="s">
        <v>1650</v>
      </c>
      <c r="H1005" s="43" t="str">
        <f>_xlfn.IFNA(VLOOKUP(B1005,Sales!A$10:B$2028, 2,FALSE),"")</f>
        <v/>
      </c>
      <c r="J1005" s="45" t="s">
        <v>1261</v>
      </c>
    </row>
    <row r="1006" spans="1:10" ht="15.95" customHeight="1" x14ac:dyDescent="0.25">
      <c r="A1006" s="56" t="s">
        <v>1651</v>
      </c>
      <c r="B1006" s="40">
        <v>5001</v>
      </c>
      <c r="C1006" s="56" t="s">
        <v>1652</v>
      </c>
      <c r="D1006" s="56">
        <v>10</v>
      </c>
      <c r="E1006" s="56">
        <v>5</v>
      </c>
      <c r="F1006" s="56">
        <v>3</v>
      </c>
      <c r="G1006" s="23"/>
      <c r="H1006" s="43" t="str">
        <f>_xlfn.IFNA(VLOOKUP(B1006,Sales!A$10:B$2028, 2,FALSE),"")</f>
        <v/>
      </c>
      <c r="J1006" s="45"/>
    </row>
    <row r="1007" spans="1:10" ht="15.95" customHeight="1" x14ac:dyDescent="0.25">
      <c r="A1007" s="56" t="s">
        <v>1651</v>
      </c>
      <c r="B1007" s="40">
        <v>5002</v>
      </c>
      <c r="C1007" s="56" t="s">
        <v>1653</v>
      </c>
      <c r="D1007" s="56">
        <v>10</v>
      </c>
      <c r="E1007" s="56">
        <v>5</v>
      </c>
      <c r="F1007" s="56">
        <v>3</v>
      </c>
      <c r="G1007" s="23"/>
      <c r="H1007" s="43" t="str">
        <f>_xlfn.IFNA(VLOOKUP(B1007,Sales!A$10:B$2028, 2,FALSE),"")</f>
        <v/>
      </c>
      <c r="J1007" s="45"/>
    </row>
    <row r="1008" spans="1:10" ht="15.95" customHeight="1" x14ac:dyDescent="0.25">
      <c r="A1008" s="56" t="s">
        <v>1651</v>
      </c>
      <c r="B1008" s="40">
        <v>5003</v>
      </c>
      <c r="C1008" s="56" t="s">
        <v>1654</v>
      </c>
      <c r="D1008" s="56">
        <v>10</v>
      </c>
      <c r="E1008" s="56">
        <v>5</v>
      </c>
      <c r="F1008" s="56">
        <v>3</v>
      </c>
      <c r="G1008" s="23"/>
      <c r="H1008" s="43" t="str">
        <f>_xlfn.IFNA(VLOOKUP(B1008,Sales!A$10:B$2028, 2,FALSE),"")</f>
        <v/>
      </c>
      <c r="J1008" s="45"/>
    </row>
    <row r="1009" spans="1:10" s="21" customFormat="1" ht="15.95" customHeight="1" x14ac:dyDescent="0.25">
      <c r="A1009" s="56" t="s">
        <v>1651</v>
      </c>
      <c r="B1009" s="40">
        <v>5004</v>
      </c>
      <c r="C1009" s="56" t="s">
        <v>1655</v>
      </c>
      <c r="D1009" s="56">
        <v>15</v>
      </c>
      <c r="E1009" s="56">
        <v>10</v>
      </c>
      <c r="F1009" s="56">
        <v>5</v>
      </c>
      <c r="G1009" s="23"/>
      <c r="H1009" s="43" t="str">
        <f>_xlfn.IFNA(VLOOKUP(B1009,Sales!A$10:B$2028, 2,FALSE),"")</f>
        <v/>
      </c>
      <c r="J1009" s="45" t="s">
        <v>1261</v>
      </c>
    </row>
    <row r="1010" spans="1:10" ht="15.95" customHeight="1" x14ac:dyDescent="0.25">
      <c r="A1010" s="56" t="s">
        <v>1651</v>
      </c>
      <c r="B1010" s="40">
        <v>5005</v>
      </c>
      <c r="C1010" s="56" t="s">
        <v>1656</v>
      </c>
      <c r="D1010" s="56">
        <v>5</v>
      </c>
      <c r="E1010" s="56">
        <v>3</v>
      </c>
      <c r="F1010" s="56">
        <v>1</v>
      </c>
      <c r="G1010" s="23"/>
      <c r="H1010" s="43" t="str">
        <f>_xlfn.IFNA(VLOOKUP(B1010,Sales!A$10:B$2028, 2,FALSE),"")</f>
        <v/>
      </c>
      <c r="J1010" s="45"/>
    </row>
    <row r="1011" spans="1:10" ht="15.95" customHeight="1" x14ac:dyDescent="0.25">
      <c r="A1011" s="56" t="s">
        <v>1651</v>
      </c>
      <c r="B1011" s="40">
        <v>5006</v>
      </c>
      <c r="C1011" s="56" t="s">
        <v>1657</v>
      </c>
      <c r="D1011" s="56">
        <v>5</v>
      </c>
      <c r="E1011" s="56">
        <v>3</v>
      </c>
      <c r="F1011" s="56">
        <v>1</v>
      </c>
      <c r="G1011" s="23"/>
      <c r="H1011" s="43" t="str">
        <f>_xlfn.IFNA(VLOOKUP(B1011,Sales!A$10:B$2028, 2,FALSE),"")</f>
        <v/>
      </c>
      <c r="J1011" s="45"/>
    </row>
    <row r="1012" spans="1:10" s="21" customFormat="1" ht="15.95" customHeight="1" x14ac:dyDescent="0.25">
      <c r="A1012" s="56" t="s">
        <v>1651</v>
      </c>
      <c r="B1012" s="40">
        <v>5007</v>
      </c>
      <c r="C1012" s="56" t="s">
        <v>1658</v>
      </c>
      <c r="D1012" s="56">
        <v>5</v>
      </c>
      <c r="E1012" s="56">
        <v>3</v>
      </c>
      <c r="F1012" s="56">
        <v>1</v>
      </c>
      <c r="G1012" s="23"/>
      <c r="H1012" s="43" t="str">
        <f>_xlfn.IFNA(VLOOKUP(B1012,Sales!A$10:B$2028, 2,FALSE),"")</f>
        <v/>
      </c>
      <c r="J1012" s="45" t="s">
        <v>1261</v>
      </c>
    </row>
    <row r="1013" spans="1:10" ht="15.95" customHeight="1" x14ac:dyDescent="0.25">
      <c r="A1013" s="56" t="s">
        <v>1651</v>
      </c>
      <c r="B1013" s="40">
        <v>5008</v>
      </c>
      <c r="C1013" s="56" t="s">
        <v>1659</v>
      </c>
      <c r="D1013" s="56">
        <v>45</v>
      </c>
      <c r="E1013" s="56">
        <v>40</v>
      </c>
      <c r="F1013" s="56">
        <v>30</v>
      </c>
      <c r="G1013" s="56" t="s">
        <v>1660</v>
      </c>
      <c r="H1013" s="43" t="str">
        <f>_xlfn.IFNA(VLOOKUP(B1013,Sales!A$10:B$2028, 2,FALSE),"")</f>
        <v/>
      </c>
      <c r="J1013" s="45"/>
    </row>
    <row r="1014" spans="1:10" ht="15.95" customHeight="1" x14ac:dyDescent="0.25">
      <c r="A1014" s="56" t="s">
        <v>1651</v>
      </c>
      <c r="B1014" s="40">
        <v>5009</v>
      </c>
      <c r="C1014" s="56" t="s">
        <v>1661</v>
      </c>
      <c r="D1014" s="56">
        <v>20</v>
      </c>
      <c r="E1014" s="56">
        <v>15</v>
      </c>
      <c r="F1014" s="56">
        <v>10</v>
      </c>
      <c r="G1014" s="56" t="s">
        <v>1662</v>
      </c>
      <c r="H1014" s="43" t="str">
        <f>_xlfn.IFNA(VLOOKUP(B1014,Sales!A$10:B$2028, 2,FALSE),"")</f>
        <v/>
      </c>
    </row>
    <row r="1015" spans="1:10" ht="15.95" customHeight="1" x14ac:dyDescent="0.25">
      <c r="A1015" s="56" t="s">
        <v>1651</v>
      </c>
      <c r="B1015" s="40">
        <v>5010</v>
      </c>
      <c r="C1015" s="56" t="s">
        <v>1663</v>
      </c>
      <c r="D1015" s="56">
        <v>15</v>
      </c>
      <c r="E1015" s="56">
        <v>10</v>
      </c>
      <c r="F1015" s="56">
        <v>5</v>
      </c>
      <c r="G1015" s="56"/>
      <c r="H1015" s="43" t="str">
        <f>_xlfn.IFNA(VLOOKUP(B1015,Sales!A$10:B$2028, 2,FALSE),"")</f>
        <v/>
      </c>
    </row>
    <row r="1016" spans="1:10" ht="15.95" customHeight="1" x14ac:dyDescent="0.25">
      <c r="A1016" s="56" t="s">
        <v>1651</v>
      </c>
      <c r="B1016" s="40">
        <v>5011</v>
      </c>
      <c r="C1016" s="56" t="s">
        <v>1664</v>
      </c>
      <c r="D1016" s="56">
        <v>20</v>
      </c>
      <c r="E1016" s="56">
        <v>15</v>
      </c>
      <c r="F1016" s="56">
        <v>10</v>
      </c>
      <c r="G1016" s="56"/>
      <c r="H1016" s="43" t="str">
        <f>_xlfn.IFNA(VLOOKUP(B1016,Sales!A$10:B$2028, 2,FALSE),"")</f>
        <v/>
      </c>
    </row>
    <row r="1017" spans="1:10" ht="15.95" customHeight="1" x14ac:dyDescent="0.25">
      <c r="A1017" s="56" t="s">
        <v>1651</v>
      </c>
      <c r="B1017" s="40">
        <v>5012</v>
      </c>
      <c r="C1017" s="56" t="s">
        <v>1665</v>
      </c>
      <c r="D1017" s="56">
        <v>15</v>
      </c>
      <c r="E1017" s="56">
        <v>10</v>
      </c>
      <c r="F1017" s="56">
        <v>5</v>
      </c>
      <c r="G1017" s="56"/>
      <c r="H1017" s="43" t="str">
        <f>_xlfn.IFNA(VLOOKUP(B1017,Sales!A$10:B$2028, 2,FALSE),"")</f>
        <v/>
      </c>
    </row>
    <row r="1018" spans="1:10" ht="15.95" customHeight="1" x14ac:dyDescent="0.25">
      <c r="A1018" s="56" t="s">
        <v>1651</v>
      </c>
      <c r="B1018" s="40">
        <v>5013</v>
      </c>
      <c r="C1018" s="56" t="s">
        <v>1666</v>
      </c>
      <c r="D1018" s="56">
        <v>60</v>
      </c>
      <c r="E1018" s="56">
        <v>50</v>
      </c>
      <c r="F1018" s="56">
        <v>40</v>
      </c>
      <c r="G1018" s="56" t="s">
        <v>1667</v>
      </c>
      <c r="H1018" s="43" t="str">
        <f>_xlfn.IFNA(VLOOKUP(B1018,Sales!A$10:B$2028, 2,FALSE),"")</f>
        <v/>
      </c>
    </row>
    <row r="1019" spans="1:10" ht="15.95" customHeight="1" x14ac:dyDescent="0.25">
      <c r="A1019" s="56" t="s">
        <v>1651</v>
      </c>
      <c r="B1019" s="40">
        <v>5014</v>
      </c>
      <c r="C1019" s="56" t="s">
        <v>1668</v>
      </c>
      <c r="D1019" s="56">
        <v>30</v>
      </c>
      <c r="E1019" s="56">
        <v>20</v>
      </c>
      <c r="F1019" s="56">
        <v>10</v>
      </c>
      <c r="G1019" s="56" t="s">
        <v>1662</v>
      </c>
      <c r="H1019" s="43" t="str">
        <f>_xlfn.IFNA(VLOOKUP(B1019,Sales!A$10:B$2028, 2,FALSE),"")</f>
        <v/>
      </c>
    </row>
    <row r="1020" spans="1:10" ht="15.95" customHeight="1" x14ac:dyDescent="0.25">
      <c r="A1020" s="30" t="s">
        <v>1672</v>
      </c>
      <c r="B1020" s="101">
        <v>5101</v>
      </c>
      <c r="C1020" s="30" t="s">
        <v>1306</v>
      </c>
      <c r="D1020" s="121">
        <v>35</v>
      </c>
      <c r="E1020" s="121">
        <v>30</v>
      </c>
      <c r="F1020" s="121">
        <v>25</v>
      </c>
      <c r="G1020" s="30" t="s">
        <v>1673</v>
      </c>
      <c r="H1020" s="43" t="str">
        <f>_xlfn.IFNA(VLOOKUP(B1020,Sales!A$10:B$2028, 2,FALSE),"")</f>
        <v/>
      </c>
    </row>
    <row r="1021" spans="1:10" ht="15.95" customHeight="1" x14ac:dyDescent="0.25">
      <c r="A1021" s="30" t="s">
        <v>1672</v>
      </c>
      <c r="B1021" s="101">
        <v>5102</v>
      </c>
      <c r="C1021" s="30" t="s">
        <v>1674</v>
      </c>
      <c r="D1021" s="121">
        <v>15</v>
      </c>
      <c r="E1021" s="121">
        <v>15</v>
      </c>
      <c r="F1021" s="121">
        <v>10</v>
      </c>
      <c r="G1021" s="30" t="s">
        <v>1675</v>
      </c>
      <c r="H1021" s="43" t="str">
        <f>_xlfn.IFNA(VLOOKUP(B1021,Sales!A$10:B$2028, 2,FALSE),"")</f>
        <v/>
      </c>
    </row>
    <row r="1022" spans="1:10" ht="15.95" customHeight="1" x14ac:dyDescent="0.25">
      <c r="A1022" s="30" t="s">
        <v>1672</v>
      </c>
      <c r="B1022" s="101">
        <v>5103</v>
      </c>
      <c r="C1022" s="30" t="s">
        <v>1676</v>
      </c>
      <c r="D1022" s="121">
        <v>30</v>
      </c>
      <c r="E1022" s="121">
        <v>28</v>
      </c>
      <c r="F1022" s="121">
        <v>25</v>
      </c>
      <c r="G1022" s="30" t="s">
        <v>1677</v>
      </c>
      <c r="H1022" s="43" t="str">
        <f>_xlfn.IFNA(VLOOKUP(B1022,Sales!A$10:B$2028, 2,FALSE),"")</f>
        <v/>
      </c>
    </row>
    <row r="1023" spans="1:10" ht="15.95" customHeight="1" x14ac:dyDescent="0.25">
      <c r="A1023" s="30" t="s">
        <v>1672</v>
      </c>
      <c r="B1023" s="101">
        <v>5104</v>
      </c>
      <c r="C1023" s="30" t="s">
        <v>1678</v>
      </c>
      <c r="D1023" s="121">
        <v>20</v>
      </c>
      <c r="E1023" s="121">
        <v>18</v>
      </c>
      <c r="F1023" s="121">
        <v>15</v>
      </c>
      <c r="G1023" s="30" t="s">
        <v>1679</v>
      </c>
      <c r="H1023" s="43" t="str">
        <f>_xlfn.IFNA(VLOOKUP(B1023,Sales!A$10:B$2028, 2,FALSE),"")</f>
        <v/>
      </c>
    </row>
    <row r="1024" spans="1:10" ht="15.95" customHeight="1" x14ac:dyDescent="0.25">
      <c r="A1024" s="30" t="s">
        <v>1672</v>
      </c>
      <c r="B1024" s="101">
        <v>5105</v>
      </c>
      <c r="C1024" s="30" t="s">
        <v>1298</v>
      </c>
      <c r="D1024" s="121">
        <v>25</v>
      </c>
      <c r="E1024" s="121">
        <v>23</v>
      </c>
      <c r="F1024" s="121">
        <v>20</v>
      </c>
      <c r="G1024" s="30" t="s">
        <v>400</v>
      </c>
      <c r="H1024" s="43" t="str">
        <f>_xlfn.IFNA(VLOOKUP(B1024,Sales!A$10:B$2028, 2,FALSE),"")</f>
        <v/>
      </c>
    </row>
    <row r="1025" spans="1:8" ht="15.95" customHeight="1" x14ac:dyDescent="0.25">
      <c r="A1025" s="30" t="s">
        <v>1672</v>
      </c>
      <c r="B1025" s="101">
        <v>5106</v>
      </c>
      <c r="C1025" s="30" t="s">
        <v>1680</v>
      </c>
      <c r="D1025" s="121">
        <v>25</v>
      </c>
      <c r="E1025" s="121">
        <v>23</v>
      </c>
      <c r="F1025" s="121">
        <v>20</v>
      </c>
      <c r="G1025" s="30" t="s">
        <v>1679</v>
      </c>
      <c r="H1025" s="43" t="str">
        <f>_xlfn.IFNA(VLOOKUP(B1025,Sales!A$10:B$2028, 2,FALSE),"")</f>
        <v/>
      </c>
    </row>
    <row r="1026" spans="1:8" ht="15.95" customHeight="1" x14ac:dyDescent="0.25">
      <c r="A1026" s="30" t="s">
        <v>1672</v>
      </c>
      <c r="B1026" s="101">
        <v>5107</v>
      </c>
      <c r="C1026" s="30" t="s">
        <v>1681</v>
      </c>
      <c r="D1026" s="121">
        <v>45</v>
      </c>
      <c r="E1026" s="121">
        <v>40</v>
      </c>
      <c r="F1026" s="121">
        <v>35</v>
      </c>
      <c r="G1026" s="30" t="s">
        <v>1682</v>
      </c>
      <c r="H1026" s="43" t="str">
        <f>_xlfn.IFNA(VLOOKUP(B1026,Sales!A$10:B$2028, 2,FALSE),"")</f>
        <v/>
      </c>
    </row>
    <row r="1027" spans="1:8" ht="15.95" customHeight="1" x14ac:dyDescent="0.25">
      <c r="A1027" s="30" t="s">
        <v>1672</v>
      </c>
      <c r="B1027" s="101">
        <v>5108</v>
      </c>
      <c r="C1027" s="30" t="s">
        <v>1683</v>
      </c>
      <c r="D1027" s="121">
        <v>25</v>
      </c>
      <c r="E1027" s="121">
        <v>23</v>
      </c>
      <c r="F1027" s="121">
        <v>20</v>
      </c>
      <c r="G1027" s="30" t="s">
        <v>400</v>
      </c>
      <c r="H1027" s="43" t="str">
        <f>_xlfn.IFNA(VLOOKUP(B1027,Sales!A$10:B$2028, 2,FALSE),"")</f>
        <v/>
      </c>
    </row>
    <row r="1028" spans="1:8" ht="15.95" customHeight="1" x14ac:dyDescent="0.25">
      <c r="A1028" s="30" t="s">
        <v>1672</v>
      </c>
      <c r="B1028" s="101">
        <v>5109</v>
      </c>
      <c r="C1028" s="30" t="s">
        <v>1684</v>
      </c>
      <c r="D1028" s="121">
        <v>20</v>
      </c>
      <c r="E1028" s="121">
        <v>18</v>
      </c>
      <c r="F1028" s="121">
        <v>15</v>
      </c>
      <c r="G1028" s="30" t="s">
        <v>1685</v>
      </c>
      <c r="H1028" s="43" t="str">
        <f>_xlfn.IFNA(VLOOKUP(B1028,Sales!A$10:B$2028, 2,FALSE),"")</f>
        <v/>
      </c>
    </row>
    <row r="1029" spans="1:8" ht="15.95" customHeight="1" x14ac:dyDescent="0.25">
      <c r="A1029" s="30" t="s">
        <v>1686</v>
      </c>
      <c r="B1029" s="101">
        <v>5201</v>
      </c>
      <c r="C1029" s="30" t="s">
        <v>1687</v>
      </c>
      <c r="D1029" s="121">
        <v>8</v>
      </c>
      <c r="E1029" s="121">
        <v>5</v>
      </c>
      <c r="F1029" s="121">
        <v>3</v>
      </c>
      <c r="G1029" s="30" t="s">
        <v>1688</v>
      </c>
      <c r="H1029" s="43" t="str">
        <f>_xlfn.IFNA(VLOOKUP(B1029,Sales!A$10:B$2028, 2,FALSE),"")</f>
        <v/>
      </c>
    </row>
    <row r="1030" spans="1:8" ht="15.95" customHeight="1" x14ac:dyDescent="0.25">
      <c r="A1030" s="30" t="s">
        <v>1686</v>
      </c>
      <c r="B1030" s="101">
        <v>5202</v>
      </c>
      <c r="C1030" s="30" t="s">
        <v>1689</v>
      </c>
      <c r="D1030" s="121">
        <v>25</v>
      </c>
      <c r="E1030" s="121">
        <v>18</v>
      </c>
      <c r="F1030" s="121">
        <v>10</v>
      </c>
      <c r="G1030" s="30"/>
      <c r="H1030" s="43" t="str">
        <f>_xlfn.IFNA(VLOOKUP(B1030,Sales!A$10:B$2028, 2,FALSE),"")</f>
        <v/>
      </c>
    </row>
    <row r="1031" spans="1:8" ht="15.95" customHeight="1" x14ac:dyDescent="0.25">
      <c r="A1031" s="30" t="s">
        <v>1686</v>
      </c>
      <c r="B1031" s="101">
        <v>5203</v>
      </c>
      <c r="C1031" s="30" t="s">
        <v>1690</v>
      </c>
      <c r="D1031" s="121">
        <v>25</v>
      </c>
      <c r="E1031" s="121">
        <v>18</v>
      </c>
      <c r="F1031" s="121">
        <v>10</v>
      </c>
      <c r="G1031" s="30"/>
      <c r="H1031" s="43" t="str">
        <f>_xlfn.IFNA(VLOOKUP(B1031,Sales!A$10:B$2028, 2,FALSE),"")</f>
        <v/>
      </c>
    </row>
    <row r="1032" spans="1:8" ht="15.95" customHeight="1" x14ac:dyDescent="0.25">
      <c r="A1032" s="30" t="s">
        <v>1686</v>
      </c>
      <c r="B1032" s="101">
        <v>5204</v>
      </c>
      <c r="C1032" s="30" t="s">
        <v>1691</v>
      </c>
      <c r="D1032" s="121">
        <v>15</v>
      </c>
      <c r="E1032" s="121">
        <v>12</v>
      </c>
      <c r="F1032" s="121">
        <v>8</v>
      </c>
      <c r="G1032" s="30"/>
      <c r="H1032" s="43" t="str">
        <f>_xlfn.IFNA(VLOOKUP(B1032,Sales!A$10:B$2028, 2,FALSE),"")</f>
        <v/>
      </c>
    </row>
    <row r="1033" spans="1:8" ht="15.95" customHeight="1" x14ac:dyDescent="0.25">
      <c r="A1033" s="30" t="s">
        <v>1686</v>
      </c>
      <c r="B1033" s="101">
        <v>5205</v>
      </c>
      <c r="C1033" s="30" t="s">
        <v>1692</v>
      </c>
      <c r="D1033" s="121">
        <v>15</v>
      </c>
      <c r="E1033" s="121">
        <v>10</v>
      </c>
      <c r="F1033" s="121">
        <v>5</v>
      </c>
      <c r="G1033" s="30"/>
      <c r="H1033" s="43" t="str">
        <f>_xlfn.IFNA(VLOOKUP(B1033,Sales!A$10:B$2028, 2,FALSE),"")</f>
        <v/>
      </c>
    </row>
    <row r="1034" spans="1:8" ht="15.95" customHeight="1" x14ac:dyDescent="0.25">
      <c r="A1034" s="30" t="s">
        <v>1686</v>
      </c>
      <c r="B1034" s="101">
        <v>5206</v>
      </c>
      <c r="C1034" s="30" t="s">
        <v>78</v>
      </c>
      <c r="D1034" s="121">
        <v>10</v>
      </c>
      <c r="E1034" s="121">
        <v>8</v>
      </c>
      <c r="F1034" s="121">
        <v>5</v>
      </c>
      <c r="G1034" s="30"/>
      <c r="H1034" s="43" t="str">
        <f>_xlfn.IFNA(VLOOKUP(B1034,Sales!A$10:B$2028, 2,FALSE),"")</f>
        <v/>
      </c>
    </row>
    <row r="1035" spans="1:8" ht="15.95" customHeight="1" x14ac:dyDescent="0.25">
      <c r="A1035" s="30" t="s">
        <v>1686</v>
      </c>
      <c r="B1035" s="101">
        <v>5207</v>
      </c>
      <c r="C1035" s="30" t="s">
        <v>755</v>
      </c>
      <c r="D1035" s="121">
        <v>15</v>
      </c>
      <c r="E1035" s="121">
        <v>10</v>
      </c>
      <c r="F1035" s="121">
        <v>5</v>
      </c>
      <c r="G1035" s="30"/>
      <c r="H1035" s="43" t="str">
        <f>_xlfn.IFNA(VLOOKUP(B1035,Sales!A$10:B$2028, 2,FALSE),"")</f>
        <v/>
      </c>
    </row>
    <row r="1036" spans="1:8" ht="15.95" customHeight="1" x14ac:dyDescent="0.25">
      <c r="A1036" s="30" t="s">
        <v>1686</v>
      </c>
      <c r="B1036" s="101">
        <v>5208</v>
      </c>
      <c r="C1036" s="30" t="s">
        <v>1693</v>
      </c>
      <c r="D1036" s="121">
        <v>10</v>
      </c>
      <c r="E1036" s="121">
        <v>8</v>
      </c>
      <c r="F1036" s="121">
        <v>5</v>
      </c>
      <c r="G1036" s="30"/>
      <c r="H1036" s="43" t="str">
        <f>_xlfn.IFNA(VLOOKUP(B1036,Sales!A$10:B$2028, 2,FALSE),"")</f>
        <v/>
      </c>
    </row>
    <row r="1037" spans="1:8" ht="15.95" customHeight="1" x14ac:dyDescent="0.25">
      <c r="A1037" s="30" t="s">
        <v>1686</v>
      </c>
      <c r="B1037" s="101">
        <v>5209</v>
      </c>
      <c r="C1037" s="30" t="s">
        <v>1694</v>
      </c>
      <c r="D1037" s="121">
        <v>8</v>
      </c>
      <c r="E1037" s="121">
        <v>5</v>
      </c>
      <c r="F1037" s="121">
        <v>3</v>
      </c>
      <c r="G1037" s="30"/>
      <c r="H1037" s="43" t="str">
        <f>_xlfn.IFNA(VLOOKUP(B1037,Sales!A$10:B$2028, 2,FALSE),"")</f>
        <v/>
      </c>
    </row>
    <row r="1038" spans="1:8" ht="15.95" customHeight="1" x14ac:dyDescent="0.25">
      <c r="A1038" s="30" t="s">
        <v>1686</v>
      </c>
      <c r="B1038" s="101">
        <v>5210</v>
      </c>
      <c r="C1038" s="30" t="s">
        <v>1695</v>
      </c>
      <c r="D1038" s="121">
        <v>20</v>
      </c>
      <c r="E1038" s="121">
        <v>15</v>
      </c>
      <c r="F1038" s="121">
        <v>10</v>
      </c>
      <c r="G1038" s="30"/>
      <c r="H1038" s="43" t="str">
        <f>_xlfn.IFNA(VLOOKUP(B1038,Sales!A$10:B$2028, 2,FALSE),"")</f>
        <v/>
      </c>
    </row>
    <row r="1039" spans="1:8" ht="15.95" customHeight="1" x14ac:dyDescent="0.25">
      <c r="A1039" s="30" t="s">
        <v>1686</v>
      </c>
      <c r="B1039" s="101">
        <v>5211</v>
      </c>
      <c r="C1039" s="30" t="s">
        <v>1342</v>
      </c>
      <c r="D1039" s="121">
        <v>10</v>
      </c>
      <c r="E1039" s="121">
        <v>8</v>
      </c>
      <c r="F1039" s="121">
        <v>5</v>
      </c>
      <c r="G1039" s="30"/>
      <c r="H1039" s="43" t="str">
        <f>_xlfn.IFNA(VLOOKUP(B1039,Sales!A$10:B$2028, 2,FALSE),"")</f>
        <v/>
      </c>
    </row>
    <row r="1040" spans="1:8" ht="15.95" customHeight="1" x14ac:dyDescent="0.25">
      <c r="A1040" s="30" t="s">
        <v>1686</v>
      </c>
      <c r="B1040" s="101">
        <v>5212</v>
      </c>
      <c r="C1040" s="30" t="s">
        <v>1696</v>
      </c>
      <c r="D1040" s="121">
        <v>8</v>
      </c>
      <c r="E1040" s="121">
        <v>5</v>
      </c>
      <c r="F1040" s="121">
        <v>3</v>
      </c>
      <c r="G1040" s="30"/>
      <c r="H1040" s="43" t="str">
        <f>_xlfn.IFNA(VLOOKUP(B1040,Sales!A$10:B$2028, 2,FALSE),"")</f>
        <v/>
      </c>
    </row>
    <row r="1041" spans="1:8" ht="15.95" customHeight="1" x14ac:dyDescent="0.25">
      <c r="A1041" s="30" t="s">
        <v>1686</v>
      </c>
      <c r="B1041" s="101">
        <v>5213</v>
      </c>
      <c r="C1041" s="30" t="s">
        <v>1697</v>
      </c>
      <c r="D1041" s="121">
        <v>10</v>
      </c>
      <c r="E1041" s="121">
        <v>8</v>
      </c>
      <c r="F1041" s="121">
        <v>5</v>
      </c>
      <c r="G1041" s="30"/>
      <c r="H1041" s="43" t="str">
        <f>_xlfn.IFNA(VLOOKUP(B1041,Sales!A$10:B$2028, 2,FALSE),"")</f>
        <v/>
      </c>
    </row>
    <row r="1042" spans="1:8" ht="15.95" customHeight="1" x14ac:dyDescent="0.25">
      <c r="A1042" s="30" t="s">
        <v>1686</v>
      </c>
      <c r="B1042" s="101">
        <v>5214</v>
      </c>
      <c r="C1042" s="30" t="s">
        <v>1698</v>
      </c>
      <c r="D1042" s="121">
        <v>15</v>
      </c>
      <c r="E1042" s="121">
        <v>10</v>
      </c>
      <c r="F1042" s="121">
        <v>5</v>
      </c>
      <c r="G1042" s="30"/>
      <c r="H1042" s="43" t="str">
        <f>_xlfn.IFNA(VLOOKUP(B1042,Sales!A$10:B$2028, 2,FALSE),"")</f>
        <v/>
      </c>
    </row>
    <row r="1043" spans="1:8" ht="15.95" customHeight="1" x14ac:dyDescent="0.25">
      <c r="A1043" s="30" t="s">
        <v>1686</v>
      </c>
      <c r="B1043" s="101">
        <v>5215</v>
      </c>
      <c r="C1043" s="30" t="s">
        <v>1699</v>
      </c>
      <c r="D1043" s="121">
        <v>15</v>
      </c>
      <c r="E1043" s="121">
        <v>10</v>
      </c>
      <c r="F1043" s="121">
        <v>5</v>
      </c>
      <c r="G1043" s="30"/>
      <c r="H1043" s="43" t="str">
        <f>_xlfn.IFNA(VLOOKUP(B1043,Sales!A$10:B$2028, 2,FALSE),"")</f>
        <v/>
      </c>
    </row>
    <row r="1044" spans="1:8" ht="15.95" customHeight="1" x14ac:dyDescent="0.25">
      <c r="A1044" s="30" t="s">
        <v>1686</v>
      </c>
      <c r="B1044" s="101">
        <v>5216</v>
      </c>
      <c r="C1044" s="30" t="s">
        <v>1700</v>
      </c>
      <c r="D1044" s="121">
        <v>15</v>
      </c>
      <c r="E1044" s="121">
        <v>10</v>
      </c>
      <c r="F1044" s="121">
        <v>5</v>
      </c>
      <c r="G1044" s="30"/>
      <c r="H1044" s="43" t="str">
        <f>_xlfn.IFNA(VLOOKUP(B1044,Sales!A$10:B$2028, 2,FALSE),"")</f>
        <v/>
      </c>
    </row>
    <row r="1045" spans="1:8" ht="15.95" customHeight="1" x14ac:dyDescent="0.25">
      <c r="A1045" s="30" t="s">
        <v>1686</v>
      </c>
      <c r="B1045" s="101">
        <v>5217</v>
      </c>
      <c r="C1045" s="30" t="s">
        <v>1701</v>
      </c>
      <c r="D1045" s="121">
        <v>10</v>
      </c>
      <c r="E1045" s="121">
        <v>8</v>
      </c>
      <c r="F1045" s="121">
        <v>5</v>
      </c>
      <c r="G1045" s="30"/>
      <c r="H1045" s="43" t="str">
        <f>_xlfn.IFNA(VLOOKUP(B1045,Sales!A$10:B$2028, 2,FALSE),"")</f>
        <v/>
      </c>
    </row>
    <row r="1046" spans="1:8" ht="15.95" customHeight="1" x14ac:dyDescent="0.25">
      <c r="A1046" s="30" t="s">
        <v>1686</v>
      </c>
      <c r="B1046" s="101">
        <v>5218</v>
      </c>
      <c r="C1046" s="30" t="s">
        <v>1702</v>
      </c>
      <c r="D1046" s="121">
        <v>10</v>
      </c>
      <c r="E1046" s="121">
        <v>8</v>
      </c>
      <c r="F1046" s="121">
        <v>5</v>
      </c>
      <c r="G1046" s="30" t="s">
        <v>47</v>
      </c>
      <c r="H1046" s="43" t="str">
        <f>_xlfn.IFNA(VLOOKUP(B1046,Sales!A$10:B$2028, 2,FALSE),"")</f>
        <v/>
      </c>
    </row>
    <row r="1047" spans="1:8" ht="15.95" customHeight="1" x14ac:dyDescent="0.25">
      <c r="A1047" s="30" t="s">
        <v>1686</v>
      </c>
      <c r="B1047" s="101">
        <v>5219</v>
      </c>
      <c r="C1047" s="30" t="s">
        <v>1703</v>
      </c>
      <c r="D1047" s="121">
        <v>15</v>
      </c>
      <c r="E1047" s="121">
        <v>10</v>
      </c>
      <c r="F1047" s="121">
        <v>5</v>
      </c>
      <c r="G1047" s="30"/>
      <c r="H1047" s="43" t="str">
        <f>_xlfn.IFNA(VLOOKUP(B1047,Sales!A$10:B$2028, 2,FALSE),"")</f>
        <v/>
      </c>
    </row>
    <row r="1048" spans="1:8" ht="15.95" customHeight="1" x14ac:dyDescent="0.25">
      <c r="A1048" s="30" t="s">
        <v>1686</v>
      </c>
      <c r="B1048" s="101">
        <v>5220</v>
      </c>
      <c r="C1048" s="30" t="s">
        <v>1704</v>
      </c>
      <c r="D1048" s="121">
        <v>10</v>
      </c>
      <c r="E1048" s="121">
        <v>8</v>
      </c>
      <c r="F1048" s="121">
        <v>5</v>
      </c>
      <c r="G1048" s="30"/>
      <c r="H1048" s="43" t="str">
        <f>_xlfn.IFNA(VLOOKUP(B1048,Sales!A$10:B$2028, 2,FALSE),"")</f>
        <v/>
      </c>
    </row>
    <row r="1049" spans="1:8" ht="15.95" customHeight="1" x14ac:dyDescent="0.25">
      <c r="A1049" s="30" t="s">
        <v>1686</v>
      </c>
      <c r="B1049" s="101">
        <v>5221</v>
      </c>
      <c r="C1049" s="30" t="s">
        <v>1705</v>
      </c>
      <c r="D1049" s="121">
        <v>10</v>
      </c>
      <c r="E1049" s="121">
        <v>8</v>
      </c>
      <c r="F1049" s="121">
        <v>5</v>
      </c>
      <c r="G1049" s="30"/>
      <c r="H1049" s="43" t="str">
        <f>_xlfn.IFNA(VLOOKUP(B1049,Sales!A$10:B$2028, 2,FALSE),"")</f>
        <v/>
      </c>
    </row>
    <row r="1050" spans="1:8" ht="15.95" customHeight="1" x14ac:dyDescent="0.25">
      <c r="A1050" s="30" t="s">
        <v>1686</v>
      </c>
      <c r="B1050" s="101">
        <v>5222</v>
      </c>
      <c r="C1050" s="30" t="s">
        <v>373</v>
      </c>
      <c r="D1050" s="121">
        <v>6</v>
      </c>
      <c r="E1050" s="121">
        <v>4</v>
      </c>
      <c r="F1050" s="121">
        <v>3</v>
      </c>
      <c r="G1050" s="30"/>
      <c r="H1050" s="43" t="str">
        <f>_xlfn.IFNA(VLOOKUP(B1050,Sales!A$10:B$2028, 2,FALSE),"")</f>
        <v/>
      </c>
    </row>
    <row r="1051" spans="1:8" ht="15.95" customHeight="1" x14ac:dyDescent="0.25">
      <c r="A1051" s="30" t="s">
        <v>1686</v>
      </c>
      <c r="B1051" s="101">
        <v>5223</v>
      </c>
      <c r="C1051" s="30" t="s">
        <v>1706</v>
      </c>
      <c r="D1051" s="121">
        <v>6</v>
      </c>
      <c r="E1051" s="121">
        <v>4</v>
      </c>
      <c r="F1051" s="121">
        <v>3</v>
      </c>
      <c r="G1051" s="30"/>
      <c r="H1051" s="43" t="str">
        <f>_xlfn.IFNA(VLOOKUP(B1051,Sales!A$10:B$2028, 2,FALSE),"")</f>
        <v/>
      </c>
    </row>
    <row r="1052" spans="1:8" ht="15.95" customHeight="1" x14ac:dyDescent="0.25">
      <c r="A1052" s="30" t="s">
        <v>1686</v>
      </c>
      <c r="B1052" s="101">
        <v>5224</v>
      </c>
      <c r="C1052" s="30" t="s">
        <v>1707</v>
      </c>
      <c r="D1052" s="121">
        <v>8</v>
      </c>
      <c r="E1052" s="121">
        <v>6</v>
      </c>
      <c r="F1052" s="121">
        <v>4</v>
      </c>
      <c r="G1052" s="30"/>
      <c r="H1052" s="43" t="str">
        <f>_xlfn.IFNA(VLOOKUP(B1052,Sales!A$10:B$2028, 2,FALSE),"")</f>
        <v/>
      </c>
    </row>
    <row r="1053" spans="1:8" ht="15.95" customHeight="1" x14ac:dyDescent="0.25">
      <c r="A1053" s="30" t="s">
        <v>1686</v>
      </c>
      <c r="B1053" s="101">
        <v>5225</v>
      </c>
      <c r="C1053" s="30" t="s">
        <v>1708</v>
      </c>
      <c r="D1053" s="121">
        <v>8</v>
      </c>
      <c r="E1053" s="121">
        <v>5</v>
      </c>
      <c r="F1053" s="121">
        <v>3</v>
      </c>
      <c r="G1053" s="30"/>
      <c r="H1053" s="43" t="str">
        <f>_xlfn.IFNA(VLOOKUP(B1053,Sales!A$10:B$2028, 2,FALSE),"")</f>
        <v/>
      </c>
    </row>
    <row r="1054" spans="1:8" ht="15.95" customHeight="1" x14ac:dyDescent="0.25">
      <c r="A1054" s="30" t="s">
        <v>1686</v>
      </c>
      <c r="B1054" s="101">
        <v>5226</v>
      </c>
      <c r="C1054" s="30" t="s">
        <v>1709</v>
      </c>
      <c r="D1054" s="121">
        <v>10</v>
      </c>
      <c r="E1054" s="121">
        <v>8</v>
      </c>
      <c r="F1054" s="121">
        <v>5</v>
      </c>
      <c r="G1054" s="30"/>
      <c r="H1054" s="43" t="str">
        <f>_xlfn.IFNA(VLOOKUP(B1054,Sales!A$10:B$2028, 2,FALSE),"")</f>
        <v/>
      </c>
    </row>
    <row r="1055" spans="1:8" ht="15.95" customHeight="1" x14ac:dyDescent="0.25">
      <c r="A1055" s="30" t="s">
        <v>1686</v>
      </c>
      <c r="B1055" s="101">
        <v>5227</v>
      </c>
      <c r="C1055" s="30" t="s">
        <v>1710</v>
      </c>
      <c r="D1055" s="121">
        <v>8</v>
      </c>
      <c r="E1055" s="121">
        <v>5</v>
      </c>
      <c r="F1055" s="121">
        <v>3</v>
      </c>
      <c r="G1055" s="30"/>
      <c r="H1055" s="43" t="str">
        <f>_xlfn.IFNA(VLOOKUP(B1055,Sales!A$10:B$2028, 2,FALSE),"")</f>
        <v/>
      </c>
    </row>
    <row r="1056" spans="1:8" ht="15.95" customHeight="1" x14ac:dyDescent="0.25">
      <c r="A1056" s="30" t="s">
        <v>1686</v>
      </c>
      <c r="B1056" s="101">
        <v>5228</v>
      </c>
      <c r="C1056" s="30" t="s">
        <v>1711</v>
      </c>
      <c r="D1056" s="121">
        <v>8</v>
      </c>
      <c r="E1056" s="121">
        <v>5</v>
      </c>
      <c r="F1056" s="121">
        <v>3</v>
      </c>
      <c r="G1056" s="30"/>
      <c r="H1056" s="43" t="str">
        <f>_xlfn.IFNA(VLOOKUP(B1056,Sales!A$10:B$2028, 2,FALSE),"")</f>
        <v/>
      </c>
    </row>
    <row r="1057" spans="1:8" ht="15.95" customHeight="1" x14ac:dyDescent="0.25">
      <c r="A1057" s="30" t="s">
        <v>1686</v>
      </c>
      <c r="B1057" s="101">
        <v>5229</v>
      </c>
      <c r="C1057" s="30" t="s">
        <v>1712</v>
      </c>
      <c r="D1057" s="121">
        <v>8</v>
      </c>
      <c r="E1057" s="121">
        <v>6</v>
      </c>
      <c r="F1057" s="121">
        <v>4</v>
      </c>
      <c r="G1057" s="30"/>
      <c r="H1057" s="43" t="str">
        <f>_xlfn.IFNA(VLOOKUP(B1057,Sales!A$10:B$2028, 2,FALSE),"")</f>
        <v/>
      </c>
    </row>
    <row r="1058" spans="1:8" ht="15.95" customHeight="1" x14ac:dyDescent="0.25">
      <c r="A1058" s="30" t="s">
        <v>1686</v>
      </c>
      <c r="B1058" s="101">
        <v>5230</v>
      </c>
      <c r="C1058" s="30" t="s">
        <v>1713</v>
      </c>
      <c r="D1058" s="121">
        <v>8</v>
      </c>
      <c r="E1058" s="121">
        <v>5</v>
      </c>
      <c r="F1058" s="121">
        <v>3</v>
      </c>
      <c r="G1058" s="30"/>
      <c r="H1058" s="43" t="str">
        <f>_xlfn.IFNA(VLOOKUP(B1058,Sales!A$10:B$2028, 2,FALSE),"")</f>
        <v/>
      </c>
    </row>
    <row r="1059" spans="1:8" ht="15.95" customHeight="1" x14ac:dyDescent="0.25">
      <c r="A1059" s="30" t="s">
        <v>1714</v>
      </c>
      <c r="B1059" s="101">
        <v>5301</v>
      </c>
      <c r="C1059" s="90" t="s">
        <v>1715</v>
      </c>
      <c r="D1059" s="121">
        <v>5</v>
      </c>
      <c r="E1059" s="121">
        <v>4</v>
      </c>
      <c r="F1059" s="121">
        <v>3</v>
      </c>
      <c r="G1059" s="30"/>
      <c r="H1059" s="43" t="str">
        <f>_xlfn.IFNA(VLOOKUP(B1059,Sales!A$10:B$2028, 2,FALSE),"")</f>
        <v/>
      </c>
    </row>
    <row r="1060" spans="1:8" ht="15.95" customHeight="1" x14ac:dyDescent="0.25">
      <c r="A1060" s="30" t="s">
        <v>1714</v>
      </c>
      <c r="B1060" s="101">
        <v>5302</v>
      </c>
      <c r="C1060" s="90" t="s">
        <v>441</v>
      </c>
      <c r="D1060" s="121">
        <v>20</v>
      </c>
      <c r="E1060" s="121">
        <v>15</v>
      </c>
      <c r="F1060" s="121">
        <v>8</v>
      </c>
      <c r="G1060" s="30"/>
      <c r="H1060" s="43" t="str">
        <f>_xlfn.IFNA(VLOOKUP(B1060,Sales!A$10:B$2028, 2,FALSE),"")</f>
        <v/>
      </c>
    </row>
    <row r="1061" spans="1:8" ht="15.95" customHeight="1" x14ac:dyDescent="0.25">
      <c r="A1061" s="30" t="s">
        <v>1714</v>
      </c>
      <c r="B1061" s="101">
        <v>5303</v>
      </c>
      <c r="C1061" s="90" t="s">
        <v>1716</v>
      </c>
      <c r="D1061" s="121">
        <v>20</v>
      </c>
      <c r="E1061" s="121">
        <v>15</v>
      </c>
      <c r="F1061" s="121">
        <v>8</v>
      </c>
      <c r="G1061" s="30"/>
      <c r="H1061" s="43" t="str">
        <f>_xlfn.IFNA(VLOOKUP(B1061,Sales!A$10:B$2028, 2,FALSE),"")</f>
        <v/>
      </c>
    </row>
    <row r="1062" spans="1:8" ht="15.95" customHeight="1" x14ac:dyDescent="0.25">
      <c r="A1062" s="30" t="s">
        <v>1714</v>
      </c>
      <c r="B1062" s="101">
        <v>5304</v>
      </c>
      <c r="C1062" s="90" t="s">
        <v>1717</v>
      </c>
      <c r="D1062" s="121">
        <v>20</v>
      </c>
      <c r="E1062" s="121">
        <v>15</v>
      </c>
      <c r="F1062" s="121">
        <v>8</v>
      </c>
      <c r="G1062" s="30" t="s">
        <v>1718</v>
      </c>
      <c r="H1062" s="43" t="str">
        <f>_xlfn.IFNA(VLOOKUP(B1062,Sales!A$10:B$2028, 2,FALSE),"")</f>
        <v/>
      </c>
    </row>
    <row r="1063" spans="1:8" ht="15.95" customHeight="1" x14ac:dyDescent="0.25">
      <c r="A1063" s="30" t="s">
        <v>1714</v>
      </c>
      <c r="B1063" s="101">
        <v>5305</v>
      </c>
      <c r="C1063" s="90" t="s">
        <v>1719</v>
      </c>
      <c r="D1063" s="121">
        <v>35</v>
      </c>
      <c r="E1063" s="121">
        <v>25</v>
      </c>
      <c r="F1063" s="121">
        <v>15</v>
      </c>
      <c r="G1063" s="30"/>
      <c r="H1063" s="43" t="str">
        <f>_xlfn.IFNA(VLOOKUP(B1063,Sales!A$10:B$2028, 2,FALSE),"")</f>
        <v/>
      </c>
    </row>
    <row r="1064" spans="1:8" ht="15.95" customHeight="1" x14ac:dyDescent="0.25">
      <c r="A1064" s="30" t="s">
        <v>1714</v>
      </c>
      <c r="B1064" s="101">
        <v>5306</v>
      </c>
      <c r="C1064" s="90" t="s">
        <v>1720</v>
      </c>
      <c r="D1064" s="121">
        <v>10</v>
      </c>
      <c r="E1064" s="121">
        <v>7</v>
      </c>
      <c r="F1064" s="121">
        <v>5</v>
      </c>
      <c r="G1064" s="30" t="s">
        <v>1721</v>
      </c>
      <c r="H1064" s="43" t="str">
        <f>_xlfn.IFNA(VLOOKUP(B1064,Sales!A$10:B$2028, 2,FALSE),"")</f>
        <v/>
      </c>
    </row>
    <row r="1065" spans="1:8" ht="15.95" customHeight="1" x14ac:dyDescent="0.25">
      <c r="A1065" s="30" t="s">
        <v>1714</v>
      </c>
      <c r="B1065" s="101">
        <v>5307</v>
      </c>
      <c r="C1065" s="90" t="s">
        <v>48</v>
      </c>
      <c r="D1065" s="121">
        <v>15</v>
      </c>
      <c r="E1065" s="121">
        <v>10</v>
      </c>
      <c r="F1065" s="121">
        <v>5</v>
      </c>
      <c r="G1065" s="30"/>
      <c r="H1065" s="43" t="str">
        <f>_xlfn.IFNA(VLOOKUP(B1065,Sales!A$10:B$2028, 2,FALSE),"")</f>
        <v/>
      </c>
    </row>
    <row r="1066" spans="1:8" ht="15.95" customHeight="1" x14ac:dyDescent="0.25">
      <c r="A1066" s="30" t="s">
        <v>1714</v>
      </c>
      <c r="B1066" s="101">
        <v>5308</v>
      </c>
      <c r="C1066" s="90" t="s">
        <v>1029</v>
      </c>
      <c r="D1066" s="121">
        <v>15</v>
      </c>
      <c r="E1066" s="121">
        <v>10</v>
      </c>
      <c r="F1066" s="121">
        <v>5</v>
      </c>
      <c r="G1066" s="30"/>
      <c r="H1066" s="43" t="str">
        <f>_xlfn.IFNA(VLOOKUP(B1066,Sales!A$10:B$2028, 2,FALSE),"")</f>
        <v/>
      </c>
    </row>
    <row r="1067" spans="1:8" ht="15.95" customHeight="1" x14ac:dyDescent="0.25">
      <c r="A1067" s="30" t="s">
        <v>1714</v>
      </c>
      <c r="B1067" s="101">
        <v>5309</v>
      </c>
      <c r="C1067" s="90" t="s">
        <v>1722</v>
      </c>
      <c r="D1067" s="121">
        <v>15</v>
      </c>
      <c r="E1067" s="121">
        <v>10</v>
      </c>
      <c r="F1067" s="121">
        <v>5</v>
      </c>
      <c r="G1067" s="30"/>
      <c r="H1067" s="43" t="str">
        <f>_xlfn.IFNA(VLOOKUP(B1067,Sales!A$10:B$2028, 2,FALSE),"")</f>
        <v/>
      </c>
    </row>
    <row r="1068" spans="1:8" ht="15.95" customHeight="1" x14ac:dyDescent="0.25">
      <c r="A1068" s="30" t="s">
        <v>1714</v>
      </c>
      <c r="B1068" s="101">
        <v>5310</v>
      </c>
      <c r="C1068" s="90" t="s">
        <v>1723</v>
      </c>
      <c r="D1068" s="121">
        <v>10</v>
      </c>
      <c r="E1068" s="121">
        <v>7</v>
      </c>
      <c r="F1068" s="121">
        <v>5</v>
      </c>
      <c r="G1068" s="30" t="s">
        <v>1724</v>
      </c>
      <c r="H1068" s="43" t="str">
        <f>_xlfn.IFNA(VLOOKUP(B1068,Sales!A$10:B$2028, 2,FALSE),"")</f>
        <v/>
      </c>
    </row>
    <row r="1069" spans="1:8" ht="15.95" customHeight="1" x14ac:dyDescent="0.25">
      <c r="A1069" s="30" t="s">
        <v>1714</v>
      </c>
      <c r="B1069" s="101">
        <v>5311</v>
      </c>
      <c r="C1069" s="90" t="s">
        <v>1725</v>
      </c>
      <c r="D1069" s="121">
        <v>15</v>
      </c>
      <c r="E1069" s="121">
        <v>10</v>
      </c>
      <c r="F1069" s="121">
        <v>5</v>
      </c>
      <c r="G1069" s="30"/>
      <c r="H1069" s="43" t="str">
        <f>_xlfn.IFNA(VLOOKUP(B1069,Sales!A$10:B$2028, 2,FALSE),"")</f>
        <v/>
      </c>
    </row>
    <row r="1070" spans="1:8" ht="15.95" customHeight="1" x14ac:dyDescent="0.25">
      <c r="A1070" s="30" t="s">
        <v>1714</v>
      </c>
      <c r="B1070" s="101">
        <v>5312</v>
      </c>
      <c r="C1070" s="90" t="s">
        <v>1726</v>
      </c>
      <c r="D1070" s="121">
        <v>20</v>
      </c>
      <c r="E1070" s="121">
        <v>15</v>
      </c>
      <c r="F1070" s="121">
        <v>8</v>
      </c>
      <c r="G1070" s="30"/>
      <c r="H1070" s="43" t="str">
        <f>_xlfn.IFNA(VLOOKUP(B1070,Sales!A$10:B$2028, 2,FALSE),"")</f>
        <v/>
      </c>
    </row>
    <row r="1071" spans="1:8" ht="15.95" customHeight="1" x14ac:dyDescent="0.25">
      <c r="A1071" s="30" t="s">
        <v>1714</v>
      </c>
      <c r="B1071" s="101">
        <v>5313</v>
      </c>
      <c r="C1071" s="90" t="s">
        <v>1727</v>
      </c>
      <c r="D1071" s="121">
        <v>20</v>
      </c>
      <c r="E1071" s="121">
        <v>15</v>
      </c>
      <c r="F1071" s="121">
        <v>8</v>
      </c>
      <c r="G1071" s="30"/>
      <c r="H1071" s="43" t="str">
        <f>_xlfn.IFNA(VLOOKUP(B1071,Sales!A$10:B$2028, 2,FALSE),"")</f>
        <v/>
      </c>
    </row>
    <row r="1072" spans="1:8" ht="15.95" customHeight="1" x14ac:dyDescent="0.25">
      <c r="A1072" s="30" t="s">
        <v>1714</v>
      </c>
      <c r="B1072" s="101">
        <v>5314</v>
      </c>
      <c r="C1072" s="90" t="s">
        <v>1728</v>
      </c>
      <c r="D1072" s="121">
        <v>20</v>
      </c>
      <c r="E1072" s="121">
        <v>15</v>
      </c>
      <c r="F1072" s="121">
        <v>8</v>
      </c>
      <c r="G1072" s="30"/>
      <c r="H1072" s="43" t="str">
        <f>_xlfn.IFNA(VLOOKUP(B1072,Sales!A$10:B$2028, 2,FALSE),"")</f>
        <v/>
      </c>
    </row>
    <row r="1073" spans="1:8" ht="15.95" customHeight="1" x14ac:dyDescent="0.25">
      <c r="A1073" s="30" t="s">
        <v>1714</v>
      </c>
      <c r="B1073" s="101">
        <v>5315</v>
      </c>
      <c r="C1073" s="90" t="s">
        <v>475</v>
      </c>
      <c r="D1073" s="121">
        <v>20</v>
      </c>
      <c r="E1073" s="121">
        <v>15</v>
      </c>
      <c r="F1073" s="121">
        <v>8</v>
      </c>
      <c r="G1073" s="30"/>
      <c r="H1073" s="43" t="str">
        <f>_xlfn.IFNA(VLOOKUP(B1073,Sales!A$10:B$2028, 2,FALSE),"")</f>
        <v/>
      </c>
    </row>
    <row r="1074" spans="1:8" ht="15.95" customHeight="1" x14ac:dyDescent="0.25">
      <c r="A1074" s="30" t="s">
        <v>1714</v>
      </c>
      <c r="B1074" s="101">
        <v>5316</v>
      </c>
      <c r="C1074" s="90" t="s">
        <v>1729</v>
      </c>
      <c r="D1074" s="121">
        <v>15</v>
      </c>
      <c r="E1074" s="121">
        <v>10</v>
      </c>
      <c r="F1074" s="121">
        <v>5</v>
      </c>
      <c r="G1074" s="30" t="s">
        <v>1730</v>
      </c>
      <c r="H1074" s="43" t="str">
        <f>_xlfn.IFNA(VLOOKUP(B1074,Sales!A$10:B$2028, 2,FALSE),"")</f>
        <v/>
      </c>
    </row>
    <row r="1075" spans="1:8" ht="15.95" customHeight="1" x14ac:dyDescent="0.25">
      <c r="A1075" s="30" t="s">
        <v>1714</v>
      </c>
      <c r="B1075" s="101">
        <v>5317</v>
      </c>
      <c r="C1075" s="90" t="s">
        <v>1731</v>
      </c>
      <c r="D1075" s="121">
        <v>10</v>
      </c>
      <c r="E1075" s="121">
        <v>7</v>
      </c>
      <c r="F1075" s="121">
        <v>5</v>
      </c>
      <c r="G1075" s="30" t="s">
        <v>1732</v>
      </c>
      <c r="H1075" s="43" t="str">
        <f>_xlfn.IFNA(VLOOKUP(B1075,Sales!A$10:B$2028, 2,FALSE),"")</f>
        <v/>
      </c>
    </row>
    <row r="1076" spans="1:8" ht="15.95" customHeight="1" x14ac:dyDescent="0.25">
      <c r="A1076" s="30" t="s">
        <v>1714</v>
      </c>
      <c r="B1076" s="101">
        <v>5318</v>
      </c>
      <c r="C1076" s="90" t="s">
        <v>1733</v>
      </c>
      <c r="D1076" s="121">
        <v>10</v>
      </c>
      <c r="E1076" s="121">
        <v>7</v>
      </c>
      <c r="F1076" s="121">
        <v>5</v>
      </c>
      <c r="G1076" s="30" t="s">
        <v>1734</v>
      </c>
      <c r="H1076" s="43" t="str">
        <f>_xlfn.IFNA(VLOOKUP(B1076,Sales!A$10:B$2028, 2,FALSE),"")</f>
        <v/>
      </c>
    </row>
    <row r="1077" spans="1:8" ht="15.95" customHeight="1" x14ac:dyDescent="0.25">
      <c r="A1077" s="30" t="s">
        <v>1714</v>
      </c>
      <c r="B1077" s="101">
        <v>5319</v>
      </c>
      <c r="C1077" s="90" t="s">
        <v>1735</v>
      </c>
      <c r="D1077" s="121">
        <v>8</v>
      </c>
      <c r="E1077" s="121">
        <v>5</v>
      </c>
      <c r="F1077" s="121">
        <v>3</v>
      </c>
      <c r="G1077" s="30" t="s">
        <v>1734</v>
      </c>
      <c r="H1077" s="43" t="str">
        <f>_xlfn.IFNA(VLOOKUP(B1077,Sales!A$10:B$2028, 2,FALSE),"")</f>
        <v/>
      </c>
    </row>
    <row r="1078" spans="1:8" ht="15.95" customHeight="1" x14ac:dyDescent="0.25">
      <c r="A1078" s="30" t="s">
        <v>1714</v>
      </c>
      <c r="B1078" s="101">
        <v>5320</v>
      </c>
      <c r="C1078" s="90" t="s">
        <v>1736</v>
      </c>
      <c r="D1078" s="121">
        <v>10</v>
      </c>
      <c r="E1078" s="121">
        <v>7</v>
      </c>
      <c r="F1078" s="121">
        <v>5</v>
      </c>
      <c r="G1078" s="30" t="s">
        <v>1737</v>
      </c>
      <c r="H1078" s="43" t="str">
        <f>_xlfn.IFNA(VLOOKUP(B1078,Sales!A$10:B$2028, 2,FALSE),"")</f>
        <v/>
      </c>
    </row>
    <row r="1079" spans="1:8" ht="15.95" customHeight="1" x14ac:dyDescent="0.25">
      <c r="A1079" s="30" t="s">
        <v>1738</v>
      </c>
      <c r="B1079" s="101">
        <v>5401</v>
      </c>
      <c r="C1079" s="30" t="s">
        <v>1739</v>
      </c>
      <c r="D1079" s="121">
        <v>5</v>
      </c>
      <c r="E1079" s="121">
        <v>3</v>
      </c>
      <c r="F1079" s="121">
        <v>1</v>
      </c>
      <c r="G1079" s="30"/>
      <c r="H1079" s="43" t="str">
        <f>_xlfn.IFNA(VLOOKUP(B1079,Sales!A$10:B$2028, 2,FALSE),"")</f>
        <v/>
      </c>
    </row>
    <row r="1080" spans="1:8" ht="15.95" customHeight="1" x14ac:dyDescent="0.25">
      <c r="A1080" s="30" t="s">
        <v>1738</v>
      </c>
      <c r="B1080" s="101">
        <v>5402</v>
      </c>
      <c r="C1080" s="30" t="s">
        <v>1740</v>
      </c>
      <c r="D1080" s="121">
        <v>5</v>
      </c>
      <c r="E1080" s="121">
        <v>3</v>
      </c>
      <c r="F1080" s="121">
        <v>1</v>
      </c>
      <c r="G1080" s="30" t="s">
        <v>1741</v>
      </c>
      <c r="H1080" s="43" t="str">
        <f>_xlfn.IFNA(VLOOKUP(B1080,Sales!A$10:B$2028, 2,FALSE),"")</f>
        <v/>
      </c>
    </row>
    <row r="1081" spans="1:8" ht="15.95" customHeight="1" x14ac:dyDescent="0.25">
      <c r="A1081" s="30" t="s">
        <v>1738</v>
      </c>
      <c r="B1081" s="101">
        <v>5403</v>
      </c>
      <c r="C1081" s="30" t="s">
        <v>1742</v>
      </c>
      <c r="D1081" s="121">
        <v>3</v>
      </c>
      <c r="E1081" s="121">
        <v>2</v>
      </c>
      <c r="F1081" s="121">
        <v>1</v>
      </c>
      <c r="G1081" s="30" t="s">
        <v>1743</v>
      </c>
      <c r="H1081" s="43" t="str">
        <f>_xlfn.IFNA(VLOOKUP(B1081,Sales!A$10:B$2028, 2,FALSE),"")</f>
        <v/>
      </c>
    </row>
    <row r="1082" spans="1:8" ht="15.95" customHeight="1" x14ac:dyDescent="0.25">
      <c r="A1082" s="30" t="s">
        <v>1738</v>
      </c>
      <c r="B1082" s="101">
        <v>5404</v>
      </c>
      <c r="C1082" s="30" t="s">
        <v>1744</v>
      </c>
      <c r="D1082" s="121">
        <v>4</v>
      </c>
      <c r="E1082" s="121">
        <v>2</v>
      </c>
      <c r="F1082" s="121">
        <v>1</v>
      </c>
      <c r="G1082" s="30"/>
      <c r="H1082" s="43" t="str">
        <f>_xlfn.IFNA(VLOOKUP(B1082,Sales!A$10:B$2028, 2,FALSE),"")</f>
        <v/>
      </c>
    </row>
    <row r="1083" spans="1:8" ht="15.95" customHeight="1" x14ac:dyDescent="0.25">
      <c r="A1083" s="30" t="s">
        <v>1738</v>
      </c>
      <c r="B1083" s="101">
        <v>5405</v>
      </c>
      <c r="C1083" s="30" t="s">
        <v>1745</v>
      </c>
      <c r="D1083" s="121">
        <v>4</v>
      </c>
      <c r="E1083" s="121">
        <v>2</v>
      </c>
      <c r="F1083" s="121">
        <v>1</v>
      </c>
      <c r="G1083" s="30" t="s">
        <v>1743</v>
      </c>
      <c r="H1083" s="43" t="str">
        <f>_xlfn.IFNA(VLOOKUP(B1083,Sales!A$10:B$2028, 2,FALSE),"")</f>
        <v/>
      </c>
    </row>
    <row r="1084" spans="1:8" ht="15.95" customHeight="1" x14ac:dyDescent="0.25">
      <c r="A1084" s="30" t="s">
        <v>1738</v>
      </c>
      <c r="B1084" s="101">
        <v>5406</v>
      </c>
      <c r="C1084" s="30" t="s">
        <v>1746</v>
      </c>
      <c r="D1084" s="121">
        <v>7</v>
      </c>
      <c r="E1084" s="121">
        <v>5</v>
      </c>
      <c r="F1084" s="121">
        <v>2</v>
      </c>
      <c r="G1084" s="30" t="s">
        <v>1747</v>
      </c>
      <c r="H1084" s="43" t="str">
        <f>_xlfn.IFNA(VLOOKUP(B1084,Sales!A$10:B$2028, 2,FALSE),"")</f>
        <v/>
      </c>
    </row>
    <row r="1085" spans="1:8" ht="15.95" customHeight="1" x14ac:dyDescent="0.25">
      <c r="A1085" s="30" t="s">
        <v>1738</v>
      </c>
      <c r="B1085" s="101">
        <v>5407</v>
      </c>
      <c r="C1085" s="30" t="s">
        <v>1748</v>
      </c>
      <c r="D1085" s="121">
        <v>6</v>
      </c>
      <c r="E1085" s="121">
        <v>4</v>
      </c>
      <c r="F1085" s="121">
        <v>2</v>
      </c>
      <c r="G1085" s="30" t="s">
        <v>1749</v>
      </c>
      <c r="H1085" s="43" t="str">
        <f>_xlfn.IFNA(VLOOKUP(B1085,Sales!A$10:B$2028, 2,FALSE),"")</f>
        <v/>
      </c>
    </row>
    <row r="1086" spans="1:8" ht="15.95" customHeight="1" x14ac:dyDescent="0.25">
      <c r="A1086" s="30" t="s">
        <v>1738</v>
      </c>
      <c r="B1086" s="101">
        <v>5408</v>
      </c>
      <c r="C1086" s="30" t="s">
        <v>71</v>
      </c>
      <c r="D1086" s="121">
        <v>12</v>
      </c>
      <c r="E1086" s="121">
        <v>8</v>
      </c>
      <c r="F1086" s="121">
        <v>4</v>
      </c>
      <c r="G1086" s="30"/>
      <c r="H1086" s="43" t="str">
        <f>_xlfn.IFNA(VLOOKUP(B1086,Sales!A$10:B$2028, 2,FALSE),"")</f>
        <v/>
      </c>
    </row>
    <row r="1087" spans="1:8" ht="15.95" customHeight="1" x14ac:dyDescent="0.25">
      <c r="A1087" s="30" t="s">
        <v>1738</v>
      </c>
      <c r="B1087" s="101">
        <v>5409</v>
      </c>
      <c r="C1087" s="30" t="s">
        <v>1750</v>
      </c>
      <c r="D1087" s="121">
        <v>9</v>
      </c>
      <c r="E1087" s="121">
        <v>6</v>
      </c>
      <c r="F1087" s="121">
        <v>3</v>
      </c>
      <c r="G1087" s="30" t="s">
        <v>1751</v>
      </c>
      <c r="H1087" s="43" t="str">
        <f>_xlfn.IFNA(VLOOKUP(B1087,Sales!A$10:B$2028, 2,FALSE),"")</f>
        <v/>
      </c>
    </row>
    <row r="1088" spans="1:8" ht="15.95" customHeight="1" x14ac:dyDescent="0.25">
      <c r="A1088" s="30" t="s">
        <v>1738</v>
      </c>
      <c r="B1088" s="101">
        <v>5410</v>
      </c>
      <c r="C1088" s="30" t="s">
        <v>1752</v>
      </c>
      <c r="D1088" s="121">
        <v>4</v>
      </c>
      <c r="E1088" s="121">
        <v>2</v>
      </c>
      <c r="F1088" s="121">
        <v>1</v>
      </c>
      <c r="G1088" s="30"/>
      <c r="H1088" s="43" t="str">
        <f>_xlfn.IFNA(VLOOKUP(B1088,Sales!A$10:B$2028, 2,FALSE),"")</f>
        <v/>
      </c>
    </row>
    <row r="1089" spans="1:8" ht="15.95" customHeight="1" x14ac:dyDescent="0.25">
      <c r="A1089" s="30" t="s">
        <v>1738</v>
      </c>
      <c r="B1089" s="101">
        <v>5411</v>
      </c>
      <c r="C1089" s="30" t="s">
        <v>1753</v>
      </c>
      <c r="D1089" s="121">
        <v>9</v>
      </c>
      <c r="E1089" s="121">
        <v>6</v>
      </c>
      <c r="F1089" s="121">
        <v>3</v>
      </c>
      <c r="G1089" s="30"/>
      <c r="H1089" s="43" t="str">
        <f>_xlfn.IFNA(VLOOKUP(B1089,Sales!A$10:B$2028, 2,FALSE),"")</f>
        <v/>
      </c>
    </row>
    <row r="1090" spans="1:8" ht="15.95" customHeight="1" x14ac:dyDescent="0.25">
      <c r="A1090" s="30" t="s">
        <v>1738</v>
      </c>
      <c r="B1090" s="101">
        <v>5412</v>
      </c>
      <c r="C1090" s="30" t="s">
        <v>1754</v>
      </c>
      <c r="D1090" s="121">
        <v>8</v>
      </c>
      <c r="E1090" s="121">
        <v>5</v>
      </c>
      <c r="F1090" s="121">
        <v>3</v>
      </c>
      <c r="G1090" s="30"/>
      <c r="H1090" s="43" t="str">
        <f>_xlfn.IFNA(VLOOKUP(B1090,Sales!A$10:B$2028, 2,FALSE),"")</f>
        <v/>
      </c>
    </row>
    <row r="1091" spans="1:8" ht="15.95" customHeight="1" x14ac:dyDescent="0.25">
      <c r="A1091" s="30" t="s">
        <v>1738</v>
      </c>
      <c r="B1091" s="101">
        <v>5413</v>
      </c>
      <c r="C1091" s="30" t="s">
        <v>1755</v>
      </c>
      <c r="D1091" s="121">
        <v>7</v>
      </c>
      <c r="E1091" s="121">
        <v>4</v>
      </c>
      <c r="F1091" s="121">
        <v>2</v>
      </c>
      <c r="G1091" s="30"/>
      <c r="H1091" s="43" t="str">
        <f>_xlfn.IFNA(VLOOKUP(B1091,Sales!A$10:B$2028, 2,FALSE),"")</f>
        <v/>
      </c>
    </row>
    <row r="1092" spans="1:8" ht="15.95" customHeight="1" x14ac:dyDescent="0.25">
      <c r="A1092" s="30" t="s">
        <v>1738</v>
      </c>
      <c r="B1092" s="101">
        <v>5414</v>
      </c>
      <c r="C1092" s="30" t="s">
        <v>1756</v>
      </c>
      <c r="D1092" s="121">
        <v>8</v>
      </c>
      <c r="E1092" s="121">
        <v>5</v>
      </c>
      <c r="F1092" s="121">
        <v>2</v>
      </c>
      <c r="G1092" s="30"/>
      <c r="H1092" s="43" t="str">
        <f>_xlfn.IFNA(VLOOKUP(B1092,Sales!A$10:B$2028, 2,FALSE),"")</f>
        <v/>
      </c>
    </row>
    <row r="1093" spans="1:8" ht="15.95" customHeight="1" x14ac:dyDescent="0.25">
      <c r="A1093" s="30" t="s">
        <v>1738</v>
      </c>
      <c r="B1093" s="101">
        <v>5415</v>
      </c>
      <c r="C1093" s="30" t="s">
        <v>1757</v>
      </c>
      <c r="D1093" s="121">
        <v>9</v>
      </c>
      <c r="E1093" s="121">
        <v>6</v>
      </c>
      <c r="F1093" s="121">
        <v>3</v>
      </c>
      <c r="G1093" s="30"/>
      <c r="H1093" s="43" t="str">
        <f>_xlfn.IFNA(VLOOKUP(B1093,Sales!A$10:B$2028, 2,FALSE),"")</f>
        <v/>
      </c>
    </row>
    <row r="1094" spans="1:8" ht="15.95" customHeight="1" x14ac:dyDescent="0.25">
      <c r="A1094" s="30" t="s">
        <v>1738</v>
      </c>
      <c r="B1094" s="101">
        <v>5416</v>
      </c>
      <c r="C1094" s="112" t="s">
        <v>1758</v>
      </c>
      <c r="D1094" s="121">
        <v>25</v>
      </c>
      <c r="E1094" s="121">
        <v>15</v>
      </c>
      <c r="F1094" s="121">
        <v>5</v>
      </c>
      <c r="G1094" s="112" t="s">
        <v>1759</v>
      </c>
      <c r="H1094" s="43" t="str">
        <f>_xlfn.IFNA(VLOOKUP(B1094,Sales!A$10:B$2028, 2,FALSE),"")</f>
        <v/>
      </c>
    </row>
    <row r="1095" spans="1:8" ht="15.95" customHeight="1" x14ac:dyDescent="0.25">
      <c r="A1095" s="56" t="s">
        <v>1760</v>
      </c>
      <c r="B1095" s="56">
        <v>5501</v>
      </c>
      <c r="C1095" s="56" t="s">
        <v>492</v>
      </c>
      <c r="D1095" s="56">
        <v>17</v>
      </c>
      <c r="E1095" s="56">
        <v>14</v>
      </c>
      <c r="F1095" s="56">
        <v>11</v>
      </c>
      <c r="G1095" s="56" t="s">
        <v>1761</v>
      </c>
      <c r="H1095" s="43" t="str">
        <f>_xlfn.IFNA(VLOOKUP(B1095,Sales!A$10:B$2028, 2,FALSE),"")</f>
        <v/>
      </c>
    </row>
    <row r="1096" spans="1:8" ht="15.95" customHeight="1" x14ac:dyDescent="0.25">
      <c r="A1096" s="56" t="s">
        <v>1760</v>
      </c>
      <c r="B1096" s="56">
        <v>5502</v>
      </c>
      <c r="C1096" s="56" t="s">
        <v>1762</v>
      </c>
      <c r="D1096" s="56">
        <v>15</v>
      </c>
      <c r="E1096" s="56">
        <v>13</v>
      </c>
      <c r="F1096" s="56">
        <v>11</v>
      </c>
      <c r="G1096" s="56" t="s">
        <v>1763</v>
      </c>
      <c r="H1096" s="43" t="str">
        <f>_xlfn.IFNA(VLOOKUP(B1096,Sales!A$10:B$2028, 2,FALSE),"")</f>
        <v/>
      </c>
    </row>
    <row r="1097" spans="1:8" ht="15.95" customHeight="1" x14ac:dyDescent="0.25">
      <c r="A1097" s="56" t="s">
        <v>1760</v>
      </c>
      <c r="B1097" s="56">
        <v>5503</v>
      </c>
      <c r="C1097" s="56" t="s">
        <v>1764</v>
      </c>
      <c r="D1097" s="56">
        <v>15</v>
      </c>
      <c r="E1097" s="56">
        <v>13</v>
      </c>
      <c r="F1097" s="56">
        <v>10</v>
      </c>
      <c r="G1097" s="56" t="s">
        <v>1765</v>
      </c>
      <c r="H1097" s="43" t="str">
        <f>_xlfn.IFNA(VLOOKUP(B1097,Sales!A$10:B$2028, 2,FALSE),"")</f>
        <v/>
      </c>
    </row>
    <row r="1098" spans="1:8" ht="15.95" customHeight="1" x14ac:dyDescent="0.25">
      <c r="A1098" s="56" t="s">
        <v>1760</v>
      </c>
      <c r="B1098" s="56">
        <v>5504</v>
      </c>
      <c r="C1098" s="56" t="s">
        <v>1766</v>
      </c>
      <c r="D1098" s="56">
        <v>20</v>
      </c>
      <c r="E1098" s="56">
        <v>17</v>
      </c>
      <c r="F1098" s="56">
        <v>13</v>
      </c>
      <c r="G1098" s="56" t="s">
        <v>1767</v>
      </c>
      <c r="H1098" s="43" t="str">
        <f>_xlfn.IFNA(VLOOKUP(B1098,Sales!A$10:B$2028, 2,FALSE),"")</f>
        <v/>
      </c>
    </row>
    <row r="1099" spans="1:8" ht="15.95" customHeight="1" x14ac:dyDescent="0.25">
      <c r="A1099" s="56" t="s">
        <v>1760</v>
      </c>
      <c r="B1099" s="56">
        <v>5505</v>
      </c>
      <c r="C1099" s="56" t="s">
        <v>1768</v>
      </c>
      <c r="D1099" s="56">
        <v>25</v>
      </c>
      <c r="E1099" s="56">
        <v>20</v>
      </c>
      <c r="F1099" s="56">
        <v>15</v>
      </c>
      <c r="G1099" s="111" t="s">
        <v>1769</v>
      </c>
      <c r="H1099" s="43" t="str">
        <f>_xlfn.IFNA(VLOOKUP(B1099,Sales!A$10:B$2028, 2,FALSE),"")</f>
        <v/>
      </c>
    </row>
    <row r="1100" spans="1:8" ht="15.95" customHeight="1" x14ac:dyDescent="0.25">
      <c r="A1100" s="56" t="s">
        <v>1760</v>
      </c>
      <c r="B1100" s="56">
        <v>5506</v>
      </c>
      <c r="C1100" s="56" t="s">
        <v>1770</v>
      </c>
      <c r="D1100" s="56">
        <v>20</v>
      </c>
      <c r="E1100" s="56">
        <v>17</v>
      </c>
      <c r="F1100" s="56">
        <v>13</v>
      </c>
      <c r="G1100" s="56" t="s">
        <v>1767</v>
      </c>
      <c r="H1100" s="43" t="str">
        <f>_xlfn.IFNA(VLOOKUP(B1100,Sales!A$10:B$2028, 2,FALSE),"")</f>
        <v/>
      </c>
    </row>
    <row r="1101" spans="1:8" ht="15.95" customHeight="1" x14ac:dyDescent="0.25">
      <c r="A1101" s="56" t="s">
        <v>1760</v>
      </c>
      <c r="B1101" s="56">
        <v>5507</v>
      </c>
      <c r="C1101" s="56" t="s">
        <v>1771</v>
      </c>
      <c r="D1101" s="56">
        <v>25</v>
      </c>
      <c r="E1101" s="56">
        <v>20</v>
      </c>
      <c r="F1101" s="56">
        <v>15</v>
      </c>
      <c r="G1101" s="56" t="s">
        <v>1763</v>
      </c>
      <c r="H1101" s="43" t="str">
        <f>_xlfn.IFNA(VLOOKUP(B1101,Sales!A$10:B$2028, 2,FALSE),"")</f>
        <v/>
      </c>
    </row>
    <row r="1102" spans="1:8" ht="15.95" customHeight="1" x14ac:dyDescent="0.25">
      <c r="A1102" s="56" t="s">
        <v>1760</v>
      </c>
      <c r="B1102" s="56">
        <v>5508</v>
      </c>
      <c r="C1102" s="111" t="s">
        <v>1772</v>
      </c>
      <c r="D1102" s="56">
        <v>15</v>
      </c>
      <c r="E1102" s="56">
        <v>12</v>
      </c>
      <c r="F1102" s="56">
        <v>10</v>
      </c>
      <c r="G1102" s="111" t="s">
        <v>1773</v>
      </c>
      <c r="H1102" s="43" t="str">
        <f>_xlfn.IFNA(VLOOKUP(B1102,Sales!A$10:B$2028, 2,FALSE),"")</f>
        <v/>
      </c>
    </row>
    <row r="1103" spans="1:8" ht="15.95" customHeight="1" x14ac:dyDescent="0.25">
      <c r="A1103" s="56" t="s">
        <v>1760</v>
      </c>
      <c r="B1103" s="56">
        <v>5510</v>
      </c>
      <c r="C1103" s="56" t="s">
        <v>1774</v>
      </c>
      <c r="D1103" s="56">
        <v>18</v>
      </c>
      <c r="E1103" s="56">
        <v>15</v>
      </c>
      <c r="F1103" s="56">
        <v>12</v>
      </c>
      <c r="G1103" s="111" t="s">
        <v>1775</v>
      </c>
      <c r="H1103" s="43" t="str">
        <f>_xlfn.IFNA(VLOOKUP(B1103,Sales!A$10:B$2028, 2,FALSE),"")</f>
        <v/>
      </c>
    </row>
    <row r="1104" spans="1:8" ht="15.95" customHeight="1" x14ac:dyDescent="0.25">
      <c r="A1104" s="56" t="s">
        <v>1760</v>
      </c>
      <c r="B1104" s="56">
        <v>5511</v>
      </c>
      <c r="C1104" s="56" t="s">
        <v>1776</v>
      </c>
      <c r="D1104" s="56">
        <v>14</v>
      </c>
      <c r="E1104" s="56">
        <v>12</v>
      </c>
      <c r="F1104" s="56">
        <v>9</v>
      </c>
      <c r="G1104" s="56" t="s">
        <v>1777</v>
      </c>
      <c r="H1104" s="43" t="str">
        <f>_xlfn.IFNA(VLOOKUP(B1104,Sales!A$10:B$2028, 2,FALSE),"")</f>
        <v/>
      </c>
    </row>
    <row r="1105" spans="1:10" ht="15.95" customHeight="1" x14ac:dyDescent="0.25">
      <c r="A1105" s="30" t="s">
        <v>1778</v>
      </c>
      <c r="B1105" s="56">
        <v>5601</v>
      </c>
      <c r="C1105" s="30" t="s">
        <v>1779</v>
      </c>
      <c r="D1105" s="121">
        <v>70</v>
      </c>
      <c r="E1105" s="121">
        <v>60</v>
      </c>
      <c r="F1105" s="121">
        <v>50</v>
      </c>
      <c r="G1105" s="30" t="s">
        <v>1780</v>
      </c>
      <c r="H1105" s="43" t="str">
        <f>_xlfn.IFNA(VLOOKUP(B1105,Sales!A$10:B$2028, 2,FALSE),"")</f>
        <v/>
      </c>
    </row>
    <row r="1106" spans="1:10" ht="15.95" customHeight="1" x14ac:dyDescent="0.25">
      <c r="A1106" s="30" t="s">
        <v>1778</v>
      </c>
      <c r="B1106" s="56">
        <v>5602</v>
      </c>
      <c r="C1106" s="30" t="s">
        <v>1781</v>
      </c>
      <c r="D1106" s="121">
        <v>30</v>
      </c>
      <c r="E1106" s="121">
        <v>25</v>
      </c>
      <c r="F1106" s="121">
        <v>20</v>
      </c>
      <c r="G1106" s="30" t="s">
        <v>1782</v>
      </c>
      <c r="H1106" s="43" t="str">
        <f>_xlfn.IFNA(VLOOKUP(B1106,Sales!A$10:B$2028, 2,FALSE),"")</f>
        <v/>
      </c>
    </row>
    <row r="1107" spans="1:10" ht="15.95" customHeight="1" x14ac:dyDescent="0.25">
      <c r="A1107" s="30" t="s">
        <v>1778</v>
      </c>
      <c r="B1107" s="56">
        <v>5603</v>
      </c>
      <c r="C1107" s="30" t="s">
        <v>1783</v>
      </c>
      <c r="D1107" s="121">
        <v>35</v>
      </c>
      <c r="E1107" s="121">
        <v>30</v>
      </c>
      <c r="F1107" s="121">
        <v>25</v>
      </c>
      <c r="G1107" s="30" t="s">
        <v>1784</v>
      </c>
      <c r="H1107" s="43" t="str">
        <f>_xlfn.IFNA(VLOOKUP(B1107,Sales!A$10:B$2028, 2,FALSE),"")</f>
        <v/>
      </c>
    </row>
    <row r="1108" spans="1:10" ht="15.95" customHeight="1" x14ac:dyDescent="0.25">
      <c r="A1108" s="30" t="s">
        <v>1778</v>
      </c>
      <c r="B1108" s="56">
        <v>5604</v>
      </c>
      <c r="C1108" s="30" t="s">
        <v>848</v>
      </c>
      <c r="D1108" s="121">
        <v>30</v>
      </c>
      <c r="E1108" s="121">
        <v>25</v>
      </c>
      <c r="F1108" s="121">
        <v>20</v>
      </c>
      <c r="G1108" s="30" t="s">
        <v>1785</v>
      </c>
      <c r="H1108" s="43" t="str">
        <f>_xlfn.IFNA(VLOOKUP(B1108,Sales!A$10:B$2028, 2,FALSE),"")</f>
        <v/>
      </c>
    </row>
    <row r="1109" spans="1:10" ht="15.95" customHeight="1" x14ac:dyDescent="0.25">
      <c r="A1109" s="30" t="s">
        <v>1778</v>
      </c>
      <c r="B1109" s="56">
        <v>5605</v>
      </c>
      <c r="C1109" s="30" t="s">
        <v>1786</v>
      </c>
      <c r="D1109" s="121">
        <v>60</v>
      </c>
      <c r="E1109" s="121">
        <v>50</v>
      </c>
      <c r="F1109" s="121">
        <v>40</v>
      </c>
      <c r="G1109" s="30" t="s">
        <v>1787</v>
      </c>
      <c r="H1109" s="43" t="str">
        <f>_xlfn.IFNA(VLOOKUP(B1109,Sales!A$10:B$2028, 2,FALSE),"")</f>
        <v/>
      </c>
    </row>
    <row r="1110" spans="1:10" ht="15.95" customHeight="1" x14ac:dyDescent="0.25">
      <c r="A1110" s="30" t="s">
        <v>1778</v>
      </c>
      <c r="B1110" s="56">
        <v>5606</v>
      </c>
      <c r="C1110" s="30" t="s">
        <v>1788</v>
      </c>
      <c r="D1110" s="121">
        <v>75</v>
      </c>
      <c r="E1110" s="121">
        <v>65</v>
      </c>
      <c r="F1110" s="121">
        <v>55</v>
      </c>
      <c r="G1110" s="30" t="s">
        <v>1789</v>
      </c>
      <c r="H1110" s="43" t="str">
        <f>_xlfn.IFNA(VLOOKUP(B1110,Sales!A$10:B$2028, 2,FALSE),"")</f>
        <v/>
      </c>
    </row>
    <row r="1111" spans="1:10" ht="15.95" customHeight="1" x14ac:dyDescent="0.25">
      <c r="A1111" s="30" t="s">
        <v>1778</v>
      </c>
      <c r="B1111" s="56">
        <v>5607</v>
      </c>
      <c r="C1111" s="30" t="s">
        <v>1790</v>
      </c>
      <c r="D1111" s="121">
        <v>60</v>
      </c>
      <c r="E1111" s="121">
        <v>50</v>
      </c>
      <c r="F1111" s="121">
        <v>40</v>
      </c>
      <c r="G1111" s="30" t="s">
        <v>1791</v>
      </c>
      <c r="H1111" s="43" t="str">
        <f>_xlfn.IFNA(VLOOKUP(B1111,Sales!A$10:B$2028, 2,FALSE),"")</f>
        <v/>
      </c>
    </row>
    <row r="1112" spans="1:10" ht="15.95" customHeight="1" x14ac:dyDescent="0.25">
      <c r="A1112" s="30" t="s">
        <v>1778</v>
      </c>
      <c r="B1112" s="56">
        <v>5608</v>
      </c>
      <c r="C1112" s="30" t="s">
        <v>1792</v>
      </c>
      <c r="D1112" s="121">
        <v>60</v>
      </c>
      <c r="E1112" s="121">
        <v>50</v>
      </c>
      <c r="F1112" s="121">
        <v>40</v>
      </c>
      <c r="G1112" s="30" t="s">
        <v>1793</v>
      </c>
      <c r="H1112" s="43" t="str">
        <f>_xlfn.IFNA(VLOOKUP(B1112,Sales!A$10:B$2028, 2,FALSE),"")</f>
        <v/>
      </c>
    </row>
    <row r="1113" spans="1:10" ht="15.95" customHeight="1" x14ac:dyDescent="0.25">
      <c r="A1113" s="30" t="s">
        <v>1778</v>
      </c>
      <c r="B1113" s="56">
        <v>5609</v>
      </c>
      <c r="C1113" s="30" t="s">
        <v>1794</v>
      </c>
      <c r="D1113" s="121">
        <v>38</v>
      </c>
      <c r="E1113" s="121">
        <v>30</v>
      </c>
      <c r="F1113" s="121">
        <v>22</v>
      </c>
      <c r="G1113" s="30" t="s">
        <v>1795</v>
      </c>
      <c r="H1113" s="43" t="str">
        <f>_xlfn.IFNA(VLOOKUP(B1113,Sales!A$10:B$2028, 2,FALSE),"")</f>
        <v/>
      </c>
      <c r="J1113" s="15" t="s">
        <v>1261</v>
      </c>
    </row>
    <row r="1114" spans="1:10" ht="15.95" customHeight="1" x14ac:dyDescent="0.25">
      <c r="A1114" s="30" t="s">
        <v>1778</v>
      </c>
      <c r="B1114" s="56">
        <v>5610</v>
      </c>
      <c r="C1114" s="30" t="s">
        <v>879</v>
      </c>
      <c r="D1114" s="121">
        <v>38</v>
      </c>
      <c r="E1114" s="121">
        <v>30</v>
      </c>
      <c r="F1114" s="121">
        <v>22</v>
      </c>
      <c r="G1114" s="30" t="s">
        <v>1795</v>
      </c>
      <c r="H1114" s="43" t="str">
        <f>_xlfn.IFNA(VLOOKUP(B1114,Sales!A$10:B$2028, 2,FALSE),"")</f>
        <v/>
      </c>
    </row>
    <row r="1115" spans="1:10" ht="15.95" customHeight="1" x14ac:dyDescent="0.25">
      <c r="A1115" s="30" t="s">
        <v>1778</v>
      </c>
      <c r="B1115" s="56">
        <v>5611</v>
      </c>
      <c r="C1115" s="30" t="s">
        <v>1796</v>
      </c>
      <c r="D1115" s="121">
        <v>30</v>
      </c>
      <c r="E1115" s="121">
        <v>25</v>
      </c>
      <c r="F1115" s="121">
        <v>20</v>
      </c>
      <c r="G1115" s="30" t="s">
        <v>1795</v>
      </c>
      <c r="H1115" s="43" t="str">
        <f>_xlfn.IFNA(VLOOKUP(B1115,Sales!A$10:B$2028, 2,FALSE),"")</f>
        <v/>
      </c>
      <c r="J1115" s="15" t="s">
        <v>1261</v>
      </c>
    </row>
    <row r="1116" spans="1:10" ht="15.95" customHeight="1" x14ac:dyDescent="0.25">
      <c r="A1116" s="30" t="s">
        <v>1778</v>
      </c>
      <c r="B1116" s="56">
        <v>5612</v>
      </c>
      <c r="C1116" s="30" t="s">
        <v>1797</v>
      </c>
      <c r="D1116" s="121">
        <v>30</v>
      </c>
      <c r="E1116" s="121">
        <v>20</v>
      </c>
      <c r="F1116" s="121">
        <v>16</v>
      </c>
      <c r="G1116" s="30" t="s">
        <v>1533</v>
      </c>
      <c r="H1116" s="43" t="str">
        <f>_xlfn.IFNA(VLOOKUP(B1116,Sales!A$10:B$2028, 2,FALSE),"")</f>
        <v/>
      </c>
    </row>
    <row r="1117" spans="1:10" ht="15.95" customHeight="1" x14ac:dyDescent="0.25">
      <c r="A1117" s="30" t="s">
        <v>1778</v>
      </c>
      <c r="B1117" s="56">
        <v>5613</v>
      </c>
      <c r="C1117" s="30" t="s">
        <v>1798</v>
      </c>
      <c r="D1117" s="121">
        <v>62</v>
      </c>
      <c r="E1117" s="121">
        <v>52</v>
      </c>
      <c r="F1117" s="121">
        <v>42</v>
      </c>
      <c r="G1117" s="30" t="s">
        <v>1799</v>
      </c>
      <c r="H1117" s="43" t="str">
        <f>_xlfn.IFNA(VLOOKUP(B1117,Sales!A$10:B$2028, 2,FALSE),"")</f>
        <v/>
      </c>
    </row>
    <row r="1118" spans="1:10" ht="15.95" customHeight="1" x14ac:dyDescent="0.25">
      <c r="A1118" s="30" t="s">
        <v>1778</v>
      </c>
      <c r="B1118" s="56">
        <v>5614</v>
      </c>
      <c r="C1118" s="30" t="s">
        <v>1800</v>
      </c>
      <c r="D1118" s="121">
        <v>45</v>
      </c>
      <c r="E1118" s="121">
        <v>35</v>
      </c>
      <c r="F1118" s="121">
        <v>25</v>
      </c>
      <c r="G1118" s="30" t="s">
        <v>1801</v>
      </c>
      <c r="H1118" s="43" t="str">
        <f>_xlfn.IFNA(VLOOKUP(B1118,Sales!A$10:B$2028, 2,FALSE),"")</f>
        <v/>
      </c>
    </row>
    <row r="1119" spans="1:10" ht="15.95" customHeight="1" x14ac:dyDescent="0.25">
      <c r="A1119" s="30" t="s">
        <v>1778</v>
      </c>
      <c r="B1119" s="56">
        <v>5615</v>
      </c>
      <c r="C1119" s="30" t="s">
        <v>1802</v>
      </c>
      <c r="D1119" s="121">
        <v>45</v>
      </c>
      <c r="E1119" s="121">
        <v>38</v>
      </c>
      <c r="F1119" s="121">
        <v>30</v>
      </c>
      <c r="G1119" s="30" t="s">
        <v>1803</v>
      </c>
      <c r="H1119" s="43" t="str">
        <f>_xlfn.IFNA(VLOOKUP(B1119,Sales!A$10:B$2028, 2,FALSE),"")</f>
        <v/>
      </c>
    </row>
    <row r="1120" spans="1:10" ht="15.95" customHeight="1" x14ac:dyDescent="0.25">
      <c r="A1120" s="30" t="s">
        <v>1778</v>
      </c>
      <c r="B1120" s="56">
        <v>5616</v>
      </c>
      <c r="C1120" s="30" t="s">
        <v>1804</v>
      </c>
      <c r="D1120" s="121">
        <v>45</v>
      </c>
      <c r="E1120" s="121">
        <v>35</v>
      </c>
      <c r="F1120" s="121">
        <v>25</v>
      </c>
      <c r="G1120" s="30" t="s">
        <v>1805</v>
      </c>
      <c r="H1120" s="43" t="str">
        <f>_xlfn.IFNA(VLOOKUP(B1120,Sales!A$10:B$2028, 2,FALSE),"")</f>
        <v/>
      </c>
    </row>
    <row r="1121" spans="1:10" ht="15.95" customHeight="1" x14ac:dyDescent="0.25">
      <c r="A1121" s="30" t="s">
        <v>1778</v>
      </c>
      <c r="B1121" s="56">
        <v>5617</v>
      </c>
      <c r="C1121" s="30" t="s">
        <v>1806</v>
      </c>
      <c r="D1121" s="121">
        <v>40</v>
      </c>
      <c r="E1121" s="121">
        <v>35</v>
      </c>
      <c r="F1121" s="121">
        <v>30</v>
      </c>
      <c r="G1121" s="30" t="s">
        <v>1679</v>
      </c>
      <c r="H1121" s="43" t="str">
        <f>_xlfn.IFNA(VLOOKUP(B1121,Sales!A$10:B$2028, 2,FALSE),"")</f>
        <v/>
      </c>
    </row>
    <row r="1122" spans="1:10" ht="15.95" customHeight="1" x14ac:dyDescent="0.25">
      <c r="A1122" s="30" t="s">
        <v>1778</v>
      </c>
      <c r="B1122" s="56">
        <v>5618</v>
      </c>
      <c r="C1122" s="30" t="s">
        <v>1807</v>
      </c>
      <c r="D1122" s="121">
        <v>45</v>
      </c>
      <c r="E1122" s="121">
        <v>40</v>
      </c>
      <c r="F1122" s="121">
        <v>35</v>
      </c>
      <c r="G1122" s="30" t="s">
        <v>1808</v>
      </c>
      <c r="H1122" s="43" t="str">
        <f>_xlfn.IFNA(VLOOKUP(B1122,Sales!A$10:B$2028, 2,FALSE),"")</f>
        <v/>
      </c>
    </row>
    <row r="1123" spans="1:10" ht="15.95" customHeight="1" x14ac:dyDescent="0.25">
      <c r="A1123" s="30" t="s">
        <v>1778</v>
      </c>
      <c r="B1123" s="56">
        <v>5619</v>
      </c>
      <c r="C1123" s="30" t="s">
        <v>1809</v>
      </c>
      <c r="D1123" s="121">
        <v>85</v>
      </c>
      <c r="E1123" s="121">
        <v>75</v>
      </c>
      <c r="F1123" s="121">
        <v>60</v>
      </c>
      <c r="G1123" s="30" t="s">
        <v>1810</v>
      </c>
      <c r="H1123" s="43" t="str">
        <f>_xlfn.IFNA(VLOOKUP(B1123,Sales!A$10:B$2028, 2,FALSE),"")</f>
        <v/>
      </c>
    </row>
    <row r="1124" spans="1:10" ht="15.95" customHeight="1" x14ac:dyDescent="0.25">
      <c r="A1124" s="30" t="s">
        <v>1778</v>
      </c>
      <c r="B1124" s="56">
        <v>5620</v>
      </c>
      <c r="C1124" s="30" t="s">
        <v>1811</v>
      </c>
      <c r="D1124" s="121">
        <v>60</v>
      </c>
      <c r="E1124" s="121">
        <v>50</v>
      </c>
      <c r="F1124" s="121">
        <v>40</v>
      </c>
      <c r="G1124" s="30" t="s">
        <v>1812</v>
      </c>
      <c r="H1124" s="43" t="str">
        <f>_xlfn.IFNA(VLOOKUP(B1124,Sales!A$10:B$2028, 2,FALSE),"")</f>
        <v/>
      </c>
    </row>
    <row r="1125" spans="1:10" ht="15.95" customHeight="1" x14ac:dyDescent="0.25">
      <c r="A1125" s="30" t="s">
        <v>1778</v>
      </c>
      <c r="B1125" s="56">
        <v>5621</v>
      </c>
      <c r="C1125" s="30" t="s">
        <v>1813</v>
      </c>
      <c r="D1125" s="121">
        <v>35</v>
      </c>
      <c r="E1125" s="121">
        <v>30</v>
      </c>
      <c r="F1125" s="121">
        <v>25</v>
      </c>
      <c r="G1125" s="30" t="s">
        <v>1814</v>
      </c>
      <c r="H1125" s="43" t="str">
        <f>_xlfn.IFNA(VLOOKUP(B1125,Sales!A$10:B$2028, 2,FALSE),"")</f>
        <v/>
      </c>
      <c r="J1125" s="15" t="s">
        <v>1261</v>
      </c>
    </row>
    <row r="1126" spans="1:10" ht="15.95" customHeight="1" x14ac:dyDescent="0.25">
      <c r="A1126" s="30" t="s">
        <v>1778</v>
      </c>
      <c r="B1126" s="56">
        <v>5622</v>
      </c>
      <c r="C1126" s="30" t="s">
        <v>1815</v>
      </c>
      <c r="D1126" s="121">
        <v>90</v>
      </c>
      <c r="E1126" s="121">
        <v>75</v>
      </c>
      <c r="F1126" s="121">
        <v>65</v>
      </c>
      <c r="G1126" s="30" t="s">
        <v>1816</v>
      </c>
      <c r="H1126" s="43" t="str">
        <f>_xlfn.IFNA(VLOOKUP(B1126,Sales!A$10:B$2028, 2,FALSE),"")</f>
        <v/>
      </c>
    </row>
    <row r="1127" spans="1:10" ht="15.95" customHeight="1" x14ac:dyDescent="0.25">
      <c r="A1127" s="30" t="s">
        <v>1778</v>
      </c>
      <c r="B1127" s="56">
        <v>5623</v>
      </c>
      <c r="C1127" s="30" t="s">
        <v>1817</v>
      </c>
      <c r="D1127" s="121">
        <v>50</v>
      </c>
      <c r="E1127" s="121">
        <v>40</v>
      </c>
      <c r="F1127" s="121">
        <v>32</v>
      </c>
      <c r="G1127" s="30" t="s">
        <v>1818</v>
      </c>
      <c r="H1127" s="43" t="str">
        <f>_xlfn.IFNA(VLOOKUP(B1127,Sales!A$10:B$2028, 2,FALSE),"")</f>
        <v/>
      </c>
    </row>
    <row r="1128" spans="1:10" ht="15.95" customHeight="1" x14ac:dyDescent="0.25">
      <c r="A1128" s="30" t="s">
        <v>1778</v>
      </c>
      <c r="B1128" s="56">
        <v>5624</v>
      </c>
      <c r="C1128" s="30" t="s">
        <v>504</v>
      </c>
      <c r="D1128" s="121">
        <v>35</v>
      </c>
      <c r="E1128" s="121">
        <v>30</v>
      </c>
      <c r="F1128" s="121">
        <v>25</v>
      </c>
      <c r="G1128" s="30" t="s">
        <v>1819</v>
      </c>
      <c r="H1128" s="43" t="str">
        <f>_xlfn.IFNA(VLOOKUP(B1128,Sales!A$10:B$2028, 2,FALSE),"")</f>
        <v/>
      </c>
    </row>
    <row r="1129" spans="1:10" ht="15.95" customHeight="1" x14ac:dyDescent="0.25">
      <c r="A1129" s="30" t="s">
        <v>1820</v>
      </c>
      <c r="B1129" s="56">
        <v>5701</v>
      </c>
      <c r="C1129" s="30" t="s">
        <v>1821</v>
      </c>
      <c r="D1129" s="121">
        <v>45</v>
      </c>
      <c r="E1129" s="121">
        <v>35</v>
      </c>
      <c r="F1129" s="121">
        <v>25</v>
      </c>
      <c r="G1129" s="30"/>
      <c r="H1129" s="43" t="str">
        <f>_xlfn.IFNA(VLOOKUP(B1129,Sales!A$10:B$2028, 2,FALSE),"")</f>
        <v/>
      </c>
    </row>
    <row r="1130" spans="1:10" ht="15.95" customHeight="1" x14ac:dyDescent="0.25">
      <c r="A1130" s="30" t="s">
        <v>1820</v>
      </c>
      <c r="B1130" s="56">
        <v>5702</v>
      </c>
      <c r="C1130" s="90" t="s">
        <v>1822</v>
      </c>
      <c r="D1130" s="121">
        <v>8</v>
      </c>
      <c r="E1130" s="121">
        <v>5</v>
      </c>
      <c r="F1130" s="121">
        <v>3</v>
      </c>
      <c r="G1130" s="30"/>
      <c r="H1130" s="43" t="str">
        <f>_xlfn.IFNA(VLOOKUP(B1130,Sales!A$10:B$2028, 2,FALSE),"")</f>
        <v/>
      </c>
    </row>
    <row r="1131" spans="1:10" ht="15.95" customHeight="1" x14ac:dyDescent="0.25">
      <c r="A1131" s="30" t="s">
        <v>1820</v>
      </c>
      <c r="B1131" s="56">
        <v>5703</v>
      </c>
      <c r="C1131" s="90" t="s">
        <v>1823</v>
      </c>
      <c r="D1131" s="121">
        <v>40</v>
      </c>
      <c r="E1131" s="121">
        <v>35</v>
      </c>
      <c r="F1131" s="121">
        <v>28</v>
      </c>
      <c r="G1131" s="30" t="s">
        <v>1824</v>
      </c>
      <c r="H1131" s="43" t="str">
        <f>_xlfn.IFNA(VLOOKUP(B1131,Sales!A$10:B$2028, 2,FALSE),"")</f>
        <v/>
      </c>
    </row>
    <row r="1132" spans="1:10" ht="15.95" customHeight="1" x14ac:dyDescent="0.25">
      <c r="A1132" s="30" t="s">
        <v>1820</v>
      </c>
      <c r="B1132" s="56">
        <v>5704</v>
      </c>
      <c r="C1132" s="90" t="s">
        <v>1825</v>
      </c>
      <c r="D1132" s="121">
        <v>15</v>
      </c>
      <c r="E1132" s="121">
        <v>12</v>
      </c>
      <c r="F1132" s="121">
        <v>10</v>
      </c>
      <c r="G1132" s="30" t="s">
        <v>1824</v>
      </c>
      <c r="H1132" s="43" t="str">
        <f>_xlfn.IFNA(VLOOKUP(B1132,Sales!A$10:B$2028, 2,FALSE),"")</f>
        <v/>
      </c>
    </row>
    <row r="1133" spans="1:10" ht="15.95" customHeight="1" x14ac:dyDescent="0.25">
      <c r="A1133" s="30" t="s">
        <v>1820</v>
      </c>
      <c r="B1133" s="56">
        <v>5705</v>
      </c>
      <c r="C1133" s="90" t="s">
        <v>1826</v>
      </c>
      <c r="D1133" s="121">
        <v>10</v>
      </c>
      <c r="E1133" s="121">
        <v>8</v>
      </c>
      <c r="F1133" s="121">
        <v>5</v>
      </c>
      <c r="G1133" s="30"/>
      <c r="H1133" s="43" t="str">
        <f>_xlfn.IFNA(VLOOKUP(B1133,Sales!A$10:B$2028, 2,FALSE),"")</f>
        <v/>
      </c>
    </row>
    <row r="1134" spans="1:10" ht="15.95" customHeight="1" x14ac:dyDescent="0.25">
      <c r="A1134" s="30" t="s">
        <v>1820</v>
      </c>
      <c r="B1134" s="56">
        <v>5706</v>
      </c>
      <c r="C1134" s="30" t="s">
        <v>1827</v>
      </c>
      <c r="D1134" s="121">
        <v>8</v>
      </c>
      <c r="E1134" s="121">
        <v>5</v>
      </c>
      <c r="F1134" s="121">
        <v>3</v>
      </c>
      <c r="G1134" s="30"/>
      <c r="H1134" s="43" t="str">
        <f>_xlfn.IFNA(VLOOKUP(B1134,Sales!A$10:B$2028, 2,FALSE),"")</f>
        <v/>
      </c>
      <c r="J1134" s="15" t="s">
        <v>1261</v>
      </c>
    </row>
    <row r="1135" spans="1:10" ht="15.95" customHeight="1" x14ac:dyDescent="0.25">
      <c r="A1135" s="30" t="s">
        <v>1820</v>
      </c>
      <c r="B1135" s="56">
        <v>5707</v>
      </c>
      <c r="C1135" s="90" t="s">
        <v>1828</v>
      </c>
      <c r="D1135" s="121">
        <v>20</v>
      </c>
      <c r="E1135" s="121">
        <v>15</v>
      </c>
      <c r="F1135" s="121">
        <v>10</v>
      </c>
      <c r="G1135" s="30"/>
      <c r="H1135" s="43" t="str">
        <f>_xlfn.IFNA(VLOOKUP(B1135,Sales!A$10:B$2028, 2,FALSE),"")</f>
        <v/>
      </c>
    </row>
    <row r="1136" spans="1:10" ht="15.95" customHeight="1" x14ac:dyDescent="0.25">
      <c r="A1136" s="30" t="s">
        <v>1820</v>
      </c>
      <c r="B1136" s="56">
        <v>5708</v>
      </c>
      <c r="C1136" s="90" t="s">
        <v>1829</v>
      </c>
      <c r="D1136" s="121">
        <v>8</v>
      </c>
      <c r="E1136" s="121">
        <v>5</v>
      </c>
      <c r="F1136" s="121">
        <v>3</v>
      </c>
      <c r="G1136" s="30"/>
      <c r="H1136" s="43" t="str">
        <f>_xlfn.IFNA(VLOOKUP(B1136,Sales!A$10:B$2028, 2,FALSE),"")</f>
        <v/>
      </c>
    </row>
    <row r="1137" spans="1:10" ht="15.95" customHeight="1" x14ac:dyDescent="0.25">
      <c r="A1137" s="30" t="s">
        <v>1820</v>
      </c>
      <c r="B1137" s="56">
        <v>5709</v>
      </c>
      <c r="C1137" s="90" t="s">
        <v>395</v>
      </c>
      <c r="D1137" s="121">
        <v>12</v>
      </c>
      <c r="E1137" s="121">
        <v>10</v>
      </c>
      <c r="F1137" s="121">
        <v>7</v>
      </c>
      <c r="G1137" s="30"/>
      <c r="H1137" s="43" t="str">
        <f>_xlfn.IFNA(VLOOKUP(B1137,Sales!A$10:B$2028, 2,FALSE),"")</f>
        <v/>
      </c>
    </row>
    <row r="1138" spans="1:10" ht="15.95" customHeight="1" x14ac:dyDescent="0.25">
      <c r="A1138" s="30" t="s">
        <v>1820</v>
      </c>
      <c r="B1138" s="56">
        <v>5710</v>
      </c>
      <c r="C1138" s="90" t="s">
        <v>1830</v>
      </c>
      <c r="D1138" s="121">
        <v>45</v>
      </c>
      <c r="E1138" s="121">
        <v>35</v>
      </c>
      <c r="F1138" s="121">
        <v>25</v>
      </c>
      <c r="G1138" s="30"/>
      <c r="H1138" s="43" t="str">
        <f>_xlfn.IFNA(VLOOKUP(B1138,Sales!A$10:B$2028, 2,FALSE),"")</f>
        <v/>
      </c>
    </row>
    <row r="1139" spans="1:10" ht="15.95" customHeight="1" x14ac:dyDescent="0.25">
      <c r="A1139" s="30" t="s">
        <v>1820</v>
      </c>
      <c r="B1139" s="56">
        <v>5711</v>
      </c>
      <c r="C1139" s="119" t="s">
        <v>1831</v>
      </c>
      <c r="D1139" s="121">
        <v>50</v>
      </c>
      <c r="E1139" s="121">
        <v>40</v>
      </c>
      <c r="F1139" s="121">
        <v>30</v>
      </c>
      <c r="G1139" s="30"/>
      <c r="H1139" s="43" t="str">
        <f>_xlfn.IFNA(VLOOKUP(B1139,Sales!A$10:B$2028, 2,FALSE),"")</f>
        <v/>
      </c>
    </row>
    <row r="1140" spans="1:10" ht="15.95" customHeight="1" x14ac:dyDescent="0.25">
      <c r="A1140" s="30" t="s">
        <v>1832</v>
      </c>
      <c r="B1140" s="56">
        <v>5801</v>
      </c>
      <c r="C1140" s="30" t="s">
        <v>1833</v>
      </c>
      <c r="D1140" s="30">
        <v>45</v>
      </c>
      <c r="E1140" s="30">
        <v>40</v>
      </c>
      <c r="F1140" s="30">
        <v>35</v>
      </c>
      <c r="G1140" s="30" t="s">
        <v>46</v>
      </c>
      <c r="H1140" s="43" t="str">
        <f>_xlfn.IFNA(VLOOKUP(B1140,Sales!A$10:B$2028, 2,FALSE),"")</f>
        <v/>
      </c>
    </row>
    <row r="1141" spans="1:10" ht="15.95" customHeight="1" x14ac:dyDescent="0.25">
      <c r="A1141" s="30" t="s">
        <v>1832</v>
      </c>
      <c r="B1141" s="56">
        <v>5802</v>
      </c>
      <c r="C1141" s="30" t="s">
        <v>1834</v>
      </c>
      <c r="D1141" s="30">
        <v>45</v>
      </c>
      <c r="E1141" s="30">
        <v>40</v>
      </c>
      <c r="F1141" s="30">
        <v>35</v>
      </c>
      <c r="G1141" s="30"/>
      <c r="H1141" s="43" t="str">
        <f>_xlfn.IFNA(VLOOKUP(B1141,Sales!A$10:B$2028, 2,FALSE),"")</f>
        <v/>
      </c>
    </row>
    <row r="1142" spans="1:10" ht="15.95" customHeight="1" x14ac:dyDescent="0.25">
      <c r="A1142" s="30" t="s">
        <v>1832</v>
      </c>
      <c r="B1142" s="56">
        <v>5803</v>
      </c>
      <c r="C1142" s="30" t="s">
        <v>1835</v>
      </c>
      <c r="D1142" s="30">
        <v>25</v>
      </c>
      <c r="E1142" s="30">
        <v>20</v>
      </c>
      <c r="F1142" s="30">
        <v>15</v>
      </c>
      <c r="G1142" s="30" t="s">
        <v>1824</v>
      </c>
      <c r="H1142" s="43" t="str">
        <f>_xlfn.IFNA(VLOOKUP(B1142,Sales!A$10:B$2028, 2,FALSE),"")</f>
        <v/>
      </c>
      <c r="J1142" s="15" t="s">
        <v>1261</v>
      </c>
    </row>
    <row r="1143" spans="1:10" ht="15.95" customHeight="1" x14ac:dyDescent="0.25">
      <c r="A1143" s="30" t="s">
        <v>1832</v>
      </c>
      <c r="B1143" s="56">
        <v>5804</v>
      </c>
      <c r="C1143" s="30" t="s">
        <v>1836</v>
      </c>
      <c r="D1143" s="30">
        <v>40</v>
      </c>
      <c r="E1143" s="30">
        <v>35</v>
      </c>
      <c r="F1143" s="30">
        <v>30</v>
      </c>
      <c r="G1143" s="30" t="s">
        <v>46</v>
      </c>
      <c r="H1143" s="43" t="str">
        <f>_xlfn.IFNA(VLOOKUP(B1143,Sales!A$10:B$2028, 2,FALSE),"")</f>
        <v/>
      </c>
    </row>
    <row r="1144" spans="1:10" ht="15.95" customHeight="1" x14ac:dyDescent="0.25">
      <c r="A1144" s="30" t="s">
        <v>1832</v>
      </c>
      <c r="B1144" s="56">
        <v>5805</v>
      </c>
      <c r="C1144" s="30" t="s">
        <v>1837</v>
      </c>
      <c r="D1144" s="30">
        <v>25</v>
      </c>
      <c r="E1144" s="30">
        <v>20</v>
      </c>
      <c r="F1144" s="30">
        <v>15</v>
      </c>
      <c r="G1144" s="30" t="s">
        <v>1824</v>
      </c>
      <c r="H1144" s="43" t="str">
        <f>_xlfn.IFNA(VLOOKUP(B1144,Sales!A$10:B$2028, 2,FALSE),"")</f>
        <v/>
      </c>
      <c r="J1144" s="15" t="s">
        <v>1261</v>
      </c>
    </row>
    <row r="1145" spans="1:10" ht="15.95" customHeight="1" x14ac:dyDescent="0.25">
      <c r="A1145" s="30" t="s">
        <v>1832</v>
      </c>
      <c r="B1145" s="56">
        <v>5806</v>
      </c>
      <c r="C1145" s="30" t="s">
        <v>1838</v>
      </c>
      <c r="D1145" s="30">
        <v>20</v>
      </c>
      <c r="E1145" s="30">
        <v>15</v>
      </c>
      <c r="F1145" s="30">
        <v>10</v>
      </c>
      <c r="G1145" s="30" t="s">
        <v>1839</v>
      </c>
      <c r="H1145" s="43" t="str">
        <f>_xlfn.IFNA(VLOOKUP(B1145,Sales!A$10:B$2028, 2,FALSE),"")</f>
        <v/>
      </c>
    </row>
    <row r="1146" spans="1:10" ht="15.95" customHeight="1" x14ac:dyDescent="0.25">
      <c r="A1146" s="93" t="s">
        <v>1840</v>
      </c>
      <c r="B1146" s="41">
        <v>5901</v>
      </c>
      <c r="C1146" s="93" t="s">
        <v>1841</v>
      </c>
      <c r="D1146" s="42">
        <v>45</v>
      </c>
      <c r="E1146" s="42">
        <v>35</v>
      </c>
      <c r="F1146" s="42">
        <v>25</v>
      </c>
      <c r="G1146" s="93" t="s">
        <v>1842</v>
      </c>
      <c r="H1146" s="43" t="str">
        <f>_xlfn.IFNA(VLOOKUP(B1146,Sales!A$10:B$2028, 2,FALSE),"")</f>
        <v/>
      </c>
    </row>
    <row r="1147" spans="1:10" ht="15.95" customHeight="1" x14ac:dyDescent="0.25">
      <c r="A1147" s="93" t="s">
        <v>1840</v>
      </c>
      <c r="B1147" s="41">
        <v>5902</v>
      </c>
      <c r="C1147" s="93" t="s">
        <v>1843</v>
      </c>
      <c r="D1147" s="42">
        <v>45</v>
      </c>
      <c r="E1147" s="42">
        <v>35</v>
      </c>
      <c r="F1147" s="42">
        <v>25</v>
      </c>
      <c r="G1147" s="93" t="s">
        <v>1844</v>
      </c>
      <c r="H1147" s="43" t="str">
        <f>_xlfn.IFNA(VLOOKUP(B1147,Sales!A$10:B$2028, 2,FALSE),"")</f>
        <v/>
      </c>
    </row>
    <row r="1148" spans="1:10" ht="15.95" customHeight="1" x14ac:dyDescent="0.25">
      <c r="A1148" s="93" t="s">
        <v>1840</v>
      </c>
      <c r="B1148" s="41">
        <v>5903</v>
      </c>
      <c r="C1148" s="93" t="s">
        <v>1845</v>
      </c>
      <c r="D1148" s="42">
        <v>30</v>
      </c>
      <c r="E1148" s="42">
        <v>20</v>
      </c>
      <c r="F1148" s="42">
        <v>15</v>
      </c>
      <c r="G1148" s="93" t="s">
        <v>1492</v>
      </c>
      <c r="H1148" s="43" t="str">
        <f>_xlfn.IFNA(VLOOKUP(B1148,Sales!A$10:B$2028, 2,FALSE),"")</f>
        <v/>
      </c>
    </row>
    <row r="1149" spans="1:10" ht="15.95" customHeight="1" x14ac:dyDescent="0.25">
      <c r="A1149" s="93" t="s">
        <v>1840</v>
      </c>
      <c r="B1149" s="41">
        <v>5904</v>
      </c>
      <c r="C1149" s="93" t="s">
        <v>1846</v>
      </c>
      <c r="D1149" s="42">
        <v>30</v>
      </c>
      <c r="E1149" s="42">
        <v>20</v>
      </c>
      <c r="F1149" s="42">
        <v>10</v>
      </c>
      <c r="G1149" s="93" t="s">
        <v>1492</v>
      </c>
      <c r="H1149" s="43" t="str">
        <f>_xlfn.IFNA(VLOOKUP(B1149,Sales!A$10:B$2028, 2,FALSE),"")</f>
        <v/>
      </c>
    </row>
    <row r="1150" spans="1:10" ht="15.95" customHeight="1" x14ac:dyDescent="0.25">
      <c r="A1150" s="93" t="s">
        <v>1840</v>
      </c>
      <c r="B1150" s="41">
        <v>5905</v>
      </c>
      <c r="C1150" s="93" t="s">
        <v>1847</v>
      </c>
      <c r="D1150" s="42">
        <v>35</v>
      </c>
      <c r="E1150" s="42">
        <v>25</v>
      </c>
      <c r="F1150" s="42">
        <v>15</v>
      </c>
      <c r="G1150" s="93" t="s">
        <v>1848</v>
      </c>
      <c r="H1150" s="43" t="str">
        <f>_xlfn.IFNA(VLOOKUP(B1150,Sales!A$10:B$2028, 2,FALSE),"")</f>
        <v/>
      </c>
    </row>
    <row r="1151" spans="1:10" ht="15.95" customHeight="1" x14ac:dyDescent="0.25">
      <c r="A1151" s="93" t="s">
        <v>1840</v>
      </c>
      <c r="B1151" s="41">
        <v>5906</v>
      </c>
      <c r="C1151" s="93" t="s">
        <v>1849</v>
      </c>
      <c r="D1151" s="42">
        <v>25</v>
      </c>
      <c r="E1151" s="42">
        <v>25</v>
      </c>
      <c r="F1151" s="42">
        <v>15</v>
      </c>
      <c r="G1151" s="93" t="s">
        <v>1844</v>
      </c>
      <c r="H1151" s="43" t="str">
        <f>_xlfn.IFNA(VLOOKUP(B1151,Sales!A$10:B$2028, 2,FALSE),"")</f>
        <v/>
      </c>
      <c r="J1151" s="15" t="s">
        <v>1261</v>
      </c>
    </row>
    <row r="1152" spans="1:10" ht="15.95" customHeight="1" x14ac:dyDescent="0.25">
      <c r="A1152" s="93" t="s">
        <v>1840</v>
      </c>
      <c r="B1152" s="41">
        <v>5907</v>
      </c>
      <c r="C1152" s="93" t="s">
        <v>1850</v>
      </c>
      <c r="D1152" s="42">
        <v>20</v>
      </c>
      <c r="E1152" s="42">
        <v>15</v>
      </c>
      <c r="F1152" s="42">
        <v>10</v>
      </c>
      <c r="G1152" s="93" t="s">
        <v>1851</v>
      </c>
      <c r="H1152" s="43" t="str">
        <f>_xlfn.IFNA(VLOOKUP(B1152,Sales!A$10:B$2028, 2,FALSE),"")</f>
        <v/>
      </c>
    </row>
    <row r="1153" spans="1:8" ht="15.95" customHeight="1" x14ac:dyDescent="0.25">
      <c r="A1153" s="93" t="s">
        <v>1840</v>
      </c>
      <c r="B1153" s="41">
        <v>5908</v>
      </c>
      <c r="C1153" s="93" t="s">
        <v>1852</v>
      </c>
      <c r="D1153" s="42">
        <v>20</v>
      </c>
      <c r="E1153" s="42">
        <v>15</v>
      </c>
      <c r="F1153" s="42">
        <v>10</v>
      </c>
      <c r="G1153" s="93" t="s">
        <v>1851</v>
      </c>
      <c r="H1153" s="43" t="str">
        <f>_xlfn.IFNA(VLOOKUP(B1153,Sales!A$10:B$2028, 2,FALSE),"")</f>
        <v/>
      </c>
    </row>
    <row r="1154" spans="1:8" ht="15.95" customHeight="1" x14ac:dyDescent="0.25">
      <c r="A1154" s="93" t="s">
        <v>1840</v>
      </c>
      <c r="B1154" s="41">
        <v>5909</v>
      </c>
      <c r="C1154" s="93" t="s">
        <v>1853</v>
      </c>
      <c r="D1154" s="42">
        <v>25</v>
      </c>
      <c r="E1154" s="42">
        <v>15</v>
      </c>
      <c r="F1154" s="42">
        <v>10</v>
      </c>
      <c r="G1154" s="93" t="s">
        <v>1854</v>
      </c>
      <c r="H1154" s="43" t="str">
        <f>_xlfn.IFNA(VLOOKUP(B1154,Sales!A$10:B$2028, 2,FALSE),"")</f>
        <v/>
      </c>
    </row>
    <row r="1155" spans="1:8" ht="15.95" customHeight="1" x14ac:dyDescent="0.25">
      <c r="A1155" s="93" t="s">
        <v>1840</v>
      </c>
      <c r="B1155" s="41">
        <v>5910</v>
      </c>
      <c r="C1155" s="93" t="s">
        <v>1855</v>
      </c>
      <c r="D1155" s="42">
        <v>25</v>
      </c>
      <c r="E1155" s="42">
        <v>15</v>
      </c>
      <c r="F1155" s="42">
        <v>10</v>
      </c>
      <c r="G1155" s="93" t="s">
        <v>1856</v>
      </c>
      <c r="H1155" s="43" t="str">
        <f>_xlfn.IFNA(VLOOKUP(B1155,Sales!A$10:B$2028, 2,FALSE),"")</f>
        <v/>
      </c>
    </row>
    <row r="1156" spans="1:8" ht="15.95" customHeight="1" x14ac:dyDescent="0.25">
      <c r="A1156" s="93" t="s">
        <v>1840</v>
      </c>
      <c r="B1156" s="41">
        <v>5911</v>
      </c>
      <c r="C1156" s="93" t="s">
        <v>1857</v>
      </c>
      <c r="D1156" s="42">
        <v>35</v>
      </c>
      <c r="E1156" s="42">
        <v>25</v>
      </c>
      <c r="F1156" s="42">
        <v>15</v>
      </c>
      <c r="G1156" s="93" t="s">
        <v>1858</v>
      </c>
      <c r="H1156" s="43" t="str">
        <f>_xlfn.IFNA(VLOOKUP(B1156,Sales!A$10:B$2028, 2,FALSE),"")</f>
        <v/>
      </c>
    </row>
    <row r="1157" spans="1:8" ht="15.95" customHeight="1" x14ac:dyDescent="0.25">
      <c r="A1157" s="93" t="s">
        <v>1840</v>
      </c>
      <c r="B1157" s="41">
        <v>5912</v>
      </c>
      <c r="C1157" s="93" t="s">
        <v>1859</v>
      </c>
      <c r="D1157" s="42">
        <v>20</v>
      </c>
      <c r="E1157" s="42">
        <v>15</v>
      </c>
      <c r="F1157" s="42">
        <v>10</v>
      </c>
      <c r="G1157" s="93" t="s">
        <v>1234</v>
      </c>
      <c r="H1157" s="43" t="str">
        <f>_xlfn.IFNA(VLOOKUP(B1157,Sales!A$10:B$2028, 2,FALSE),"")</f>
        <v/>
      </c>
    </row>
    <row r="1158" spans="1:8" ht="15.95" customHeight="1" x14ac:dyDescent="0.25">
      <c r="A1158" s="93" t="s">
        <v>1840</v>
      </c>
      <c r="B1158" s="41">
        <v>5913</v>
      </c>
      <c r="C1158" s="93" t="s">
        <v>1860</v>
      </c>
      <c r="D1158" s="42">
        <v>20</v>
      </c>
      <c r="E1158" s="42">
        <v>15</v>
      </c>
      <c r="F1158" s="42">
        <v>10</v>
      </c>
      <c r="G1158" s="93" t="s">
        <v>1234</v>
      </c>
      <c r="H1158" s="43" t="str">
        <f>_xlfn.IFNA(VLOOKUP(B1158,Sales!A$10:B$2028, 2,FALSE),"")</f>
        <v/>
      </c>
    </row>
    <row r="1159" spans="1:8" ht="15.95" customHeight="1" x14ac:dyDescent="0.25">
      <c r="A1159" s="93" t="s">
        <v>1840</v>
      </c>
      <c r="B1159" s="41">
        <v>5914</v>
      </c>
      <c r="C1159" s="93" t="s">
        <v>1861</v>
      </c>
      <c r="D1159" s="42">
        <v>20</v>
      </c>
      <c r="E1159" s="42">
        <v>15</v>
      </c>
      <c r="F1159" s="42">
        <v>10</v>
      </c>
      <c r="G1159" s="93" t="s">
        <v>1234</v>
      </c>
      <c r="H1159" s="43" t="str">
        <f>_xlfn.IFNA(VLOOKUP(B1159,Sales!A$10:B$2028, 2,FALSE),"")</f>
        <v/>
      </c>
    </row>
    <row r="1160" spans="1:8" ht="15.95" customHeight="1" x14ac:dyDescent="0.25">
      <c r="A1160" s="93" t="s">
        <v>1840</v>
      </c>
      <c r="B1160" s="41">
        <v>5915</v>
      </c>
      <c r="C1160" s="93" t="s">
        <v>1862</v>
      </c>
      <c r="D1160" s="42">
        <v>20</v>
      </c>
      <c r="E1160" s="42">
        <v>15</v>
      </c>
      <c r="F1160" s="42">
        <v>10</v>
      </c>
      <c r="G1160" s="93" t="s">
        <v>1234</v>
      </c>
      <c r="H1160" s="43" t="str">
        <f>_xlfn.IFNA(VLOOKUP(B1160,Sales!A$10:B$2028, 2,FALSE),"")</f>
        <v/>
      </c>
    </row>
    <row r="1161" spans="1:8" ht="15.95" customHeight="1" x14ac:dyDescent="0.25">
      <c r="A1161" s="93" t="s">
        <v>1840</v>
      </c>
      <c r="B1161" s="41">
        <v>5916</v>
      </c>
      <c r="C1161" s="93" t="s">
        <v>1863</v>
      </c>
      <c r="D1161" s="42">
        <v>20</v>
      </c>
      <c r="E1161" s="42">
        <v>15</v>
      </c>
      <c r="F1161" s="42">
        <v>10</v>
      </c>
      <c r="G1161" s="93" t="s">
        <v>1234</v>
      </c>
      <c r="H1161" s="43" t="str">
        <f>_xlfn.IFNA(VLOOKUP(B1161,Sales!A$10:B$2028, 2,FALSE),"")</f>
        <v/>
      </c>
    </row>
    <row r="1162" spans="1:8" ht="15.95" customHeight="1" x14ac:dyDescent="0.25">
      <c r="A1162" s="93" t="s">
        <v>1840</v>
      </c>
      <c r="B1162" s="41">
        <v>5917</v>
      </c>
      <c r="C1162" s="93" t="s">
        <v>1864</v>
      </c>
      <c r="D1162" s="42">
        <v>20</v>
      </c>
      <c r="E1162" s="42">
        <v>15</v>
      </c>
      <c r="F1162" s="42">
        <v>10</v>
      </c>
      <c r="G1162" s="93" t="s">
        <v>1865</v>
      </c>
      <c r="H1162" s="43" t="str">
        <f>_xlfn.IFNA(VLOOKUP(B1162,Sales!A$10:B$2028, 2,FALSE),"")</f>
        <v/>
      </c>
    </row>
    <row r="1163" spans="1:8" ht="15.95" customHeight="1" x14ac:dyDescent="0.25">
      <c r="A1163" s="93" t="s">
        <v>1840</v>
      </c>
      <c r="B1163" s="41">
        <v>5918</v>
      </c>
      <c r="C1163" s="93" t="s">
        <v>1866</v>
      </c>
      <c r="D1163" s="42">
        <v>15</v>
      </c>
      <c r="E1163" s="42">
        <v>10</v>
      </c>
      <c r="F1163" s="42">
        <v>5</v>
      </c>
      <c r="G1163" s="93" t="s">
        <v>1234</v>
      </c>
      <c r="H1163" s="43" t="str">
        <f>_xlfn.IFNA(VLOOKUP(B1163,Sales!A$10:B$2028, 2,FALSE),"")</f>
        <v/>
      </c>
    </row>
    <row r="1164" spans="1:8" ht="15.95" customHeight="1" x14ac:dyDescent="0.25">
      <c r="A1164" s="93" t="s">
        <v>1840</v>
      </c>
      <c r="B1164" s="41">
        <v>5919</v>
      </c>
      <c r="C1164" s="93" t="s">
        <v>1867</v>
      </c>
      <c r="D1164" s="42">
        <v>20</v>
      </c>
      <c r="E1164" s="42">
        <v>15</v>
      </c>
      <c r="F1164" s="42">
        <v>10</v>
      </c>
      <c r="G1164" s="93" t="s">
        <v>1234</v>
      </c>
      <c r="H1164" s="43" t="str">
        <f>_xlfn.IFNA(VLOOKUP(B1164,Sales!A$10:B$2028, 2,FALSE),"")</f>
        <v/>
      </c>
    </row>
    <row r="1165" spans="1:8" ht="15.95" customHeight="1" x14ac:dyDescent="0.25">
      <c r="A1165" s="93" t="s">
        <v>1840</v>
      </c>
      <c r="B1165" s="41">
        <v>5920</v>
      </c>
      <c r="C1165" s="93" t="s">
        <v>1868</v>
      </c>
      <c r="D1165" s="42">
        <v>50</v>
      </c>
      <c r="E1165" s="42">
        <v>35</v>
      </c>
      <c r="F1165" s="42">
        <v>20</v>
      </c>
      <c r="G1165" s="93" t="s">
        <v>47</v>
      </c>
      <c r="H1165" s="43" t="str">
        <f>_xlfn.IFNA(VLOOKUP(B1165,Sales!A$10:B$2028, 2,FALSE),"")</f>
        <v/>
      </c>
    </row>
    <row r="1166" spans="1:8" ht="15.95" customHeight="1" x14ac:dyDescent="0.25">
      <c r="A1166" s="87" t="s">
        <v>370</v>
      </c>
      <c r="B1166" s="25">
        <v>9001</v>
      </c>
      <c r="C1166" s="79" t="s">
        <v>371</v>
      </c>
      <c r="D1166" s="85">
        <v>7</v>
      </c>
      <c r="E1166" s="85">
        <v>6</v>
      </c>
      <c r="F1166" s="85">
        <v>5</v>
      </c>
      <c r="G1166" s="87" t="s">
        <v>47</v>
      </c>
      <c r="H1166" s="43">
        <f>_xlfn.IFNA(VLOOKUP(B1166,Sales!A$10:B$2028, 2,FALSE),"")</f>
        <v>7</v>
      </c>
    </row>
    <row r="1167" spans="1:8" ht="15.95" customHeight="1" x14ac:dyDescent="0.25">
      <c r="A1167" s="87" t="s">
        <v>370</v>
      </c>
      <c r="B1167" s="25">
        <v>9002</v>
      </c>
      <c r="C1167" s="79" t="s">
        <v>371</v>
      </c>
      <c r="D1167" s="85">
        <v>7</v>
      </c>
      <c r="E1167" s="85">
        <v>6</v>
      </c>
      <c r="F1167" s="85">
        <v>5</v>
      </c>
      <c r="G1167" s="87" t="s">
        <v>47</v>
      </c>
      <c r="H1167" s="43">
        <f>_xlfn.IFNA(VLOOKUP(B1167,Sales!A$10:B$2028, 2,FALSE),"")</f>
        <v>7</v>
      </c>
    </row>
    <row r="1168" spans="1:8" ht="15.95" customHeight="1" x14ac:dyDescent="0.25">
      <c r="A1168" s="87" t="s">
        <v>370</v>
      </c>
      <c r="B1168" s="25">
        <v>9003</v>
      </c>
      <c r="C1168" s="79" t="s">
        <v>372</v>
      </c>
      <c r="D1168" s="85">
        <v>6</v>
      </c>
      <c r="E1168" s="85">
        <v>5</v>
      </c>
      <c r="F1168" s="85">
        <v>4</v>
      </c>
      <c r="G1168" s="87" t="s">
        <v>47</v>
      </c>
      <c r="H1168" s="43" t="str">
        <f>_xlfn.IFNA(VLOOKUP(B1168,Sales!A$10:B$2028, 2,FALSE),"")</f>
        <v/>
      </c>
    </row>
    <row r="1169" spans="1:8" ht="15.95" customHeight="1" x14ac:dyDescent="0.25">
      <c r="A1169" s="87" t="s">
        <v>370</v>
      </c>
      <c r="B1169" s="25">
        <v>9004</v>
      </c>
      <c r="C1169" s="79" t="s">
        <v>372</v>
      </c>
      <c r="D1169" s="85">
        <v>6</v>
      </c>
      <c r="E1169" s="85">
        <v>5</v>
      </c>
      <c r="F1169" s="85">
        <v>4</v>
      </c>
      <c r="G1169" s="87" t="s">
        <v>47</v>
      </c>
      <c r="H1169" s="43" t="str">
        <f>_xlfn.IFNA(VLOOKUP(B1169,Sales!A$10:B$2028, 2,FALSE),"")</f>
        <v/>
      </c>
    </row>
    <row r="1170" spans="1:8" ht="15.95" customHeight="1" x14ac:dyDescent="0.25">
      <c r="A1170" s="87" t="s">
        <v>370</v>
      </c>
      <c r="B1170" s="25">
        <v>9005</v>
      </c>
      <c r="C1170" s="79" t="s">
        <v>371</v>
      </c>
      <c r="D1170" s="85">
        <v>7</v>
      </c>
      <c r="E1170" s="85">
        <v>6</v>
      </c>
      <c r="F1170" s="85">
        <v>5</v>
      </c>
      <c r="G1170" s="87" t="s">
        <v>47</v>
      </c>
      <c r="H1170" s="43" t="str">
        <f>_xlfn.IFNA(VLOOKUP(B1170,Sales!A$10:B$2028, 2,FALSE),"")</f>
        <v/>
      </c>
    </row>
    <row r="1171" spans="1:8" ht="15.95" customHeight="1" x14ac:dyDescent="0.25">
      <c r="A1171" s="87" t="s">
        <v>370</v>
      </c>
      <c r="B1171" s="25">
        <v>9006</v>
      </c>
      <c r="C1171" s="79" t="s">
        <v>372</v>
      </c>
      <c r="D1171" s="85">
        <v>6</v>
      </c>
      <c r="E1171" s="85">
        <v>5</v>
      </c>
      <c r="F1171" s="85">
        <v>4</v>
      </c>
      <c r="G1171" s="87" t="s">
        <v>47</v>
      </c>
      <c r="H1171" s="43" t="str">
        <f>_xlfn.IFNA(VLOOKUP(B1171,Sales!A$10:B$2028, 2,FALSE),"")</f>
        <v/>
      </c>
    </row>
    <row r="1172" spans="1:8" s="21" customFormat="1" ht="15.95" customHeight="1" x14ac:dyDescent="0.25">
      <c r="A1172" s="25" t="s">
        <v>370</v>
      </c>
      <c r="B1172" s="25">
        <v>9007</v>
      </c>
      <c r="C1172" s="128" t="s">
        <v>1869</v>
      </c>
      <c r="D1172" s="25">
        <v>10</v>
      </c>
      <c r="E1172" s="25">
        <v>8</v>
      </c>
      <c r="F1172" s="25">
        <v>6</v>
      </c>
      <c r="G1172" s="82"/>
      <c r="H1172" s="43"/>
    </row>
    <row r="1173" spans="1:8" s="21" customFormat="1" ht="15.95" customHeight="1" x14ac:dyDescent="0.25">
      <c r="A1173" s="25" t="s">
        <v>370</v>
      </c>
      <c r="B1173" s="25">
        <v>9008</v>
      </c>
      <c r="C1173" s="128" t="s">
        <v>1870</v>
      </c>
      <c r="D1173" s="25">
        <v>9</v>
      </c>
      <c r="E1173" s="25">
        <v>7</v>
      </c>
      <c r="F1173" s="25">
        <v>5</v>
      </c>
      <c r="G1173" s="82"/>
      <c r="H1173" s="43"/>
    </row>
    <row r="1174" spans="1:8" ht="15.95" customHeight="1" x14ac:dyDescent="0.25">
      <c r="A1174" s="87" t="s">
        <v>370</v>
      </c>
      <c r="B1174" s="25">
        <v>9201</v>
      </c>
      <c r="C1174" s="79" t="s">
        <v>1353</v>
      </c>
      <c r="D1174" s="85">
        <v>12</v>
      </c>
      <c r="E1174" s="85">
        <v>10</v>
      </c>
      <c r="F1174" s="85">
        <v>8</v>
      </c>
      <c r="G1174" s="87" t="s">
        <v>1354</v>
      </c>
      <c r="H1174" s="43" t="str">
        <f>_xlfn.IFNA(VLOOKUP(B1174,Sales!A$10:B$2028, 2,FALSE),"")</f>
        <v/>
      </c>
    </row>
    <row r="1175" spans="1:8" ht="15.95" customHeight="1" x14ac:dyDescent="0.25">
      <c r="A1175" s="87" t="s">
        <v>370</v>
      </c>
      <c r="B1175" s="25">
        <v>9202</v>
      </c>
      <c r="C1175" s="79" t="s">
        <v>1355</v>
      </c>
      <c r="D1175" s="85">
        <v>6</v>
      </c>
      <c r="E1175" s="85">
        <v>4</v>
      </c>
      <c r="F1175" s="85">
        <v>2</v>
      </c>
      <c r="G1175" s="87"/>
      <c r="H1175" s="43" t="str">
        <f>_xlfn.IFNA(VLOOKUP(B1175,Sales!A$10:B$2028, 2,FALSE),"")</f>
        <v/>
      </c>
    </row>
    <row r="1176" spans="1:8" ht="15.95" customHeight="1" x14ac:dyDescent="0.25">
      <c r="A1176" s="87" t="s">
        <v>370</v>
      </c>
      <c r="B1176" s="25">
        <v>9203</v>
      </c>
      <c r="C1176" s="80" t="s">
        <v>374</v>
      </c>
      <c r="D1176" s="85">
        <v>34</v>
      </c>
      <c r="E1176" s="85">
        <v>32</v>
      </c>
      <c r="F1176" s="85">
        <v>30</v>
      </c>
      <c r="G1176" s="87" t="s">
        <v>375</v>
      </c>
      <c r="H1176" s="43" t="str">
        <f>_xlfn.IFNA(VLOOKUP(B1176,Sales!A$10:B$2028, 2,FALSE),"")</f>
        <v/>
      </c>
    </row>
    <row r="1177" spans="1:8" ht="15.95" customHeight="1" x14ac:dyDescent="0.25">
      <c r="A1177" s="87" t="s">
        <v>370</v>
      </c>
      <c r="B1177" s="25">
        <v>9204</v>
      </c>
      <c r="C1177" s="80" t="s">
        <v>376</v>
      </c>
      <c r="D1177" s="85">
        <v>16</v>
      </c>
      <c r="E1177" s="85">
        <v>14</v>
      </c>
      <c r="F1177" s="85">
        <v>12</v>
      </c>
      <c r="G1177" s="87" t="s">
        <v>375</v>
      </c>
      <c r="H1177" s="43" t="str">
        <f>_xlfn.IFNA(VLOOKUP(B1177,Sales!A$10:B$2028, 2,FALSE),"")</f>
        <v/>
      </c>
    </row>
    <row r="1178" spans="1:8" ht="15.95" customHeight="1" x14ac:dyDescent="0.25">
      <c r="A1178" s="87" t="s">
        <v>370</v>
      </c>
      <c r="B1178" s="25">
        <v>9205</v>
      </c>
      <c r="C1178" s="80" t="s">
        <v>377</v>
      </c>
      <c r="D1178" s="85">
        <v>5</v>
      </c>
      <c r="E1178" s="85">
        <v>4</v>
      </c>
      <c r="F1178" s="85">
        <v>3</v>
      </c>
      <c r="G1178" s="87"/>
      <c r="H1178" s="43" t="str">
        <f>_xlfn.IFNA(VLOOKUP(B1178,Sales!A$10:B$2028, 2,FALSE),"")</f>
        <v/>
      </c>
    </row>
    <row r="1179" spans="1:8" ht="15.95" customHeight="1" x14ac:dyDescent="0.25">
      <c r="A1179" s="87" t="s">
        <v>370</v>
      </c>
      <c r="B1179" s="25">
        <v>9206</v>
      </c>
      <c r="C1179" s="79" t="s">
        <v>1262</v>
      </c>
      <c r="D1179" s="85">
        <v>10</v>
      </c>
      <c r="E1179" s="85">
        <v>8</v>
      </c>
      <c r="F1179" s="85">
        <v>6</v>
      </c>
      <c r="G1179" s="87" t="s">
        <v>375</v>
      </c>
      <c r="H1179" s="43" t="str">
        <f>_xlfn.IFNA(VLOOKUP(B1179,Sales!A$10:B$2028, 2,FALSE),"")</f>
        <v/>
      </c>
    </row>
    <row r="1180" spans="1:8" ht="15.95" customHeight="1" x14ac:dyDescent="0.25">
      <c r="A1180" s="87" t="s">
        <v>370</v>
      </c>
      <c r="B1180" s="25">
        <v>9207</v>
      </c>
      <c r="C1180" s="80" t="s">
        <v>326</v>
      </c>
      <c r="D1180" s="85">
        <v>44</v>
      </c>
      <c r="E1180" s="85">
        <v>42</v>
      </c>
      <c r="F1180" s="85">
        <v>40</v>
      </c>
      <c r="G1180" s="87" t="s">
        <v>375</v>
      </c>
      <c r="H1180" s="43" t="str">
        <f>_xlfn.IFNA(VLOOKUP(B1180,Sales!A$10:B$2028, 2,FALSE),"")</f>
        <v/>
      </c>
    </row>
    <row r="1181" spans="1:8" ht="15.95" customHeight="1" x14ac:dyDescent="0.25">
      <c r="A1181" s="87" t="s">
        <v>370</v>
      </c>
      <c r="B1181" s="25">
        <v>9208</v>
      </c>
      <c r="C1181" s="80" t="s">
        <v>1356</v>
      </c>
      <c r="D1181" s="85">
        <v>12</v>
      </c>
      <c r="E1181" s="85">
        <v>10</v>
      </c>
      <c r="F1181" s="85">
        <v>8</v>
      </c>
      <c r="G1181" s="87" t="s">
        <v>1368</v>
      </c>
      <c r="H1181" s="43" t="str">
        <f>_xlfn.IFNA(VLOOKUP(B1181,Sales!A$10:B$2028, 2,FALSE),"")</f>
        <v/>
      </c>
    </row>
    <row r="1182" spans="1:8" ht="15.95" customHeight="1" x14ac:dyDescent="0.25">
      <c r="A1182" s="87" t="s">
        <v>370</v>
      </c>
      <c r="B1182" s="25">
        <v>9209</v>
      </c>
      <c r="C1182" s="79" t="s">
        <v>378</v>
      </c>
      <c r="D1182" s="85">
        <v>5</v>
      </c>
      <c r="E1182" s="85">
        <v>4</v>
      </c>
      <c r="F1182" s="85">
        <v>3</v>
      </c>
      <c r="G1182" s="87"/>
      <c r="H1182" s="43" t="str">
        <f>_xlfn.IFNA(VLOOKUP(B1182,Sales!A$10:B$2028, 2,FALSE),"")</f>
        <v/>
      </c>
    </row>
    <row r="1183" spans="1:8" ht="15.95" customHeight="1" x14ac:dyDescent="0.25">
      <c r="A1183" s="87" t="s">
        <v>370</v>
      </c>
      <c r="B1183" s="25">
        <v>9210</v>
      </c>
      <c r="C1183" s="79" t="s">
        <v>379</v>
      </c>
      <c r="D1183" s="85">
        <v>7</v>
      </c>
      <c r="E1183" s="85">
        <v>6</v>
      </c>
      <c r="F1183" s="85">
        <v>5</v>
      </c>
      <c r="G1183" s="87"/>
      <c r="H1183" s="43" t="str">
        <f>_xlfn.IFNA(VLOOKUP(B1183,Sales!A$10:B$2028, 2,FALSE),"")</f>
        <v/>
      </c>
    </row>
    <row r="1184" spans="1:8" ht="15.95" customHeight="1" x14ac:dyDescent="0.25">
      <c r="A1184" s="87" t="s">
        <v>370</v>
      </c>
      <c r="B1184" s="25">
        <v>9211</v>
      </c>
      <c r="C1184" s="80" t="s">
        <v>1357</v>
      </c>
      <c r="D1184" s="85">
        <v>25</v>
      </c>
      <c r="E1184" s="85">
        <v>23</v>
      </c>
      <c r="F1184" s="85">
        <v>21</v>
      </c>
      <c r="G1184" s="87" t="s">
        <v>375</v>
      </c>
      <c r="H1184" s="43" t="str">
        <f>_xlfn.IFNA(VLOOKUP(B1184,Sales!A$10:B$2028, 2,FALSE),"")</f>
        <v/>
      </c>
    </row>
    <row r="1185" spans="1:8" ht="15.95" customHeight="1" x14ac:dyDescent="0.25">
      <c r="A1185" s="87" t="s">
        <v>370</v>
      </c>
      <c r="B1185" s="25">
        <v>9212</v>
      </c>
      <c r="C1185" s="28" t="s">
        <v>380</v>
      </c>
      <c r="D1185" s="25">
        <v>59</v>
      </c>
      <c r="E1185" s="25">
        <v>57</v>
      </c>
      <c r="F1185" s="25">
        <v>55</v>
      </c>
      <c r="G1185" s="25" t="s">
        <v>381</v>
      </c>
      <c r="H1185" s="43" t="str">
        <f>_xlfn.IFNA(VLOOKUP(B1185,Sales!A$10:B$2028, 2,FALSE),"")</f>
        <v/>
      </c>
    </row>
    <row r="1186" spans="1:8" ht="15.95" customHeight="1" x14ac:dyDescent="0.25">
      <c r="A1186" s="87" t="s">
        <v>370</v>
      </c>
      <c r="B1186" s="25">
        <v>9213</v>
      </c>
      <c r="C1186" s="28" t="s">
        <v>382</v>
      </c>
      <c r="D1186" s="25">
        <v>14</v>
      </c>
      <c r="E1186" s="25">
        <v>12</v>
      </c>
      <c r="F1186" s="25">
        <v>10</v>
      </c>
      <c r="G1186" s="25" t="s">
        <v>1263</v>
      </c>
      <c r="H1186" s="43" t="str">
        <f>_xlfn.IFNA(VLOOKUP(B1186,Sales!A$10:B$2028, 2,FALSE),"")</f>
        <v/>
      </c>
    </row>
    <row r="1187" spans="1:8" ht="15.95" customHeight="1" x14ac:dyDescent="0.25">
      <c r="A1187" s="87" t="s">
        <v>370</v>
      </c>
      <c r="B1187" s="25">
        <v>9214</v>
      </c>
      <c r="C1187" s="28" t="s">
        <v>383</v>
      </c>
      <c r="D1187" s="25">
        <v>10</v>
      </c>
      <c r="E1187" s="25">
        <v>9</v>
      </c>
      <c r="F1187" s="25">
        <v>8</v>
      </c>
      <c r="G1187" s="25" t="s">
        <v>47</v>
      </c>
      <c r="H1187" s="43" t="str">
        <f>_xlfn.IFNA(VLOOKUP(B1187,Sales!A$10:B$2028, 2,FALSE),"")</f>
        <v/>
      </c>
    </row>
    <row r="1188" spans="1:8" ht="15.95" customHeight="1" x14ac:dyDescent="0.25">
      <c r="A1188" s="87" t="s">
        <v>370</v>
      </c>
      <c r="B1188" s="25">
        <v>9215</v>
      </c>
      <c r="C1188" s="28" t="s">
        <v>384</v>
      </c>
      <c r="D1188" s="25">
        <v>9</v>
      </c>
      <c r="E1188" s="25">
        <v>7</v>
      </c>
      <c r="F1188" s="25">
        <v>5</v>
      </c>
      <c r="G1188" s="25" t="s">
        <v>385</v>
      </c>
      <c r="H1188" s="43" t="str">
        <f>_xlfn.IFNA(VLOOKUP(B1188,Sales!A$10:B$2028, 2,FALSE),"")</f>
        <v/>
      </c>
    </row>
    <row r="1189" spans="1:8" ht="15.95" customHeight="1" x14ac:dyDescent="0.25">
      <c r="A1189" s="87" t="s">
        <v>370</v>
      </c>
      <c r="B1189" s="25">
        <v>9216</v>
      </c>
      <c r="C1189" s="28" t="s">
        <v>386</v>
      </c>
      <c r="D1189" s="25">
        <v>11</v>
      </c>
      <c r="E1189" s="25">
        <v>9</v>
      </c>
      <c r="F1189" s="25">
        <v>7</v>
      </c>
      <c r="G1189" s="25"/>
      <c r="H1189" s="43" t="str">
        <f>_xlfn.IFNA(VLOOKUP(B1189,Sales!A$10:B$2028, 2,FALSE),"")</f>
        <v/>
      </c>
    </row>
    <row r="1190" spans="1:8" ht="15.95" customHeight="1" x14ac:dyDescent="0.25">
      <c r="A1190" s="87" t="s">
        <v>370</v>
      </c>
      <c r="B1190" s="25">
        <v>9217</v>
      </c>
      <c r="C1190" s="28" t="s">
        <v>387</v>
      </c>
      <c r="D1190" s="25">
        <v>10</v>
      </c>
      <c r="E1190" s="25">
        <v>8</v>
      </c>
      <c r="F1190" s="25">
        <v>6</v>
      </c>
      <c r="G1190" s="25"/>
      <c r="H1190" s="43" t="str">
        <f>_xlfn.IFNA(VLOOKUP(B1190,Sales!A$10:B$2028, 2,FALSE),"")</f>
        <v/>
      </c>
    </row>
    <row r="1191" spans="1:8" ht="15.95" customHeight="1" x14ac:dyDescent="0.25">
      <c r="A1191" s="87" t="s">
        <v>370</v>
      </c>
      <c r="B1191" s="25">
        <v>9218</v>
      </c>
      <c r="C1191" s="28" t="s">
        <v>1358</v>
      </c>
      <c r="D1191" s="25">
        <v>7</v>
      </c>
      <c r="E1191" s="25">
        <v>5</v>
      </c>
      <c r="F1191" s="25">
        <v>3</v>
      </c>
      <c r="G1191" s="25"/>
      <c r="H1191" s="43" t="str">
        <f>_xlfn.IFNA(VLOOKUP(B1191,Sales!A$10:B$2028, 2,FALSE),"")</f>
        <v/>
      </c>
    </row>
    <row r="1192" spans="1:8" ht="15.95" customHeight="1" x14ac:dyDescent="0.25">
      <c r="A1192" s="87" t="s">
        <v>370</v>
      </c>
      <c r="B1192" s="25">
        <v>9219</v>
      </c>
      <c r="C1192" s="28" t="s">
        <v>388</v>
      </c>
      <c r="D1192" s="25">
        <v>25</v>
      </c>
      <c r="E1192" s="25">
        <v>23</v>
      </c>
      <c r="F1192" s="25">
        <v>21</v>
      </c>
      <c r="G1192" s="25" t="s">
        <v>385</v>
      </c>
      <c r="H1192" s="43" t="str">
        <f>_xlfn.IFNA(VLOOKUP(B1192,Sales!A$10:B$2028, 2,FALSE),"")</f>
        <v/>
      </c>
    </row>
    <row r="1193" spans="1:8" ht="15.95" customHeight="1" x14ac:dyDescent="0.25">
      <c r="A1193" s="87" t="s">
        <v>370</v>
      </c>
      <c r="B1193" s="25">
        <v>9220</v>
      </c>
      <c r="C1193" s="28" t="s">
        <v>1359</v>
      </c>
      <c r="D1193" s="25">
        <v>12</v>
      </c>
      <c r="E1193" s="25">
        <v>10</v>
      </c>
      <c r="F1193" s="25">
        <v>8</v>
      </c>
      <c r="G1193" s="25"/>
      <c r="H1193" s="43" t="str">
        <f>_xlfn.IFNA(VLOOKUP(B1193,Sales!A$10:B$2028, 2,FALSE),"")</f>
        <v/>
      </c>
    </row>
    <row r="1194" spans="1:8" ht="15.95" customHeight="1" x14ac:dyDescent="0.25">
      <c r="A1194" s="87" t="s">
        <v>370</v>
      </c>
      <c r="B1194" s="25">
        <v>9221</v>
      </c>
      <c r="C1194" s="28" t="s">
        <v>389</v>
      </c>
      <c r="D1194" s="25">
        <v>46</v>
      </c>
      <c r="E1194" s="25">
        <v>44</v>
      </c>
      <c r="F1194" s="25">
        <v>42</v>
      </c>
      <c r="G1194" s="25" t="s">
        <v>375</v>
      </c>
      <c r="H1194" s="43" t="str">
        <f>_xlfn.IFNA(VLOOKUP(B1194,Sales!A$10:B$2028, 2,FALSE),"")</f>
        <v/>
      </c>
    </row>
    <row r="1195" spans="1:8" ht="15.95" customHeight="1" x14ac:dyDescent="0.25">
      <c r="A1195" s="87" t="s">
        <v>370</v>
      </c>
      <c r="B1195" s="25">
        <v>9222</v>
      </c>
      <c r="C1195" s="28" t="s">
        <v>1360</v>
      </c>
      <c r="D1195" s="25">
        <v>10</v>
      </c>
      <c r="E1195" s="25">
        <v>8</v>
      </c>
      <c r="F1195" s="25">
        <v>5</v>
      </c>
      <c r="G1195" s="25"/>
      <c r="H1195" s="43" t="str">
        <f>_xlfn.IFNA(VLOOKUP(B1195,Sales!A$10:B$2028, 2,FALSE),"")</f>
        <v/>
      </c>
    </row>
    <row r="1196" spans="1:8" ht="15.95" customHeight="1" x14ac:dyDescent="0.25">
      <c r="A1196" s="87" t="s">
        <v>370</v>
      </c>
      <c r="B1196" s="25">
        <v>9223</v>
      </c>
      <c r="C1196" s="28" t="s">
        <v>390</v>
      </c>
      <c r="D1196" s="25">
        <v>14</v>
      </c>
      <c r="E1196" s="25">
        <v>12</v>
      </c>
      <c r="F1196" s="25">
        <v>10</v>
      </c>
      <c r="G1196" s="82"/>
      <c r="H1196" s="43" t="str">
        <f>_xlfn.IFNA(VLOOKUP(B1196,Sales!A$10:B$2028, 2,FALSE),"")</f>
        <v/>
      </c>
    </row>
    <row r="1197" spans="1:8" ht="15.95" customHeight="1" x14ac:dyDescent="0.25">
      <c r="A1197" s="87" t="s">
        <v>370</v>
      </c>
      <c r="B1197" s="25">
        <v>9224</v>
      </c>
      <c r="C1197" s="28" t="s">
        <v>391</v>
      </c>
      <c r="D1197" s="25">
        <v>11</v>
      </c>
      <c r="E1197" s="25">
        <v>10</v>
      </c>
      <c r="F1197" s="25">
        <v>9</v>
      </c>
      <c r="G1197" s="25" t="s">
        <v>392</v>
      </c>
      <c r="H1197" s="43" t="str">
        <f>_xlfn.IFNA(VLOOKUP(B1197,Sales!A$10:B$2028, 2,FALSE),"")</f>
        <v/>
      </c>
    </row>
    <row r="1198" spans="1:8" ht="15.95" customHeight="1" x14ac:dyDescent="0.25">
      <c r="A1198" s="87" t="s">
        <v>370</v>
      </c>
      <c r="B1198" s="25">
        <v>9225</v>
      </c>
      <c r="C1198" s="28" t="s">
        <v>1361</v>
      </c>
      <c r="D1198" s="25">
        <v>15</v>
      </c>
      <c r="E1198" s="25">
        <v>10</v>
      </c>
      <c r="F1198" s="25">
        <v>5</v>
      </c>
      <c r="G1198" s="25" t="s">
        <v>1362</v>
      </c>
      <c r="H1198" s="43" t="str">
        <f>_xlfn.IFNA(VLOOKUP(B1198,Sales!A$10:B$2028, 2,FALSE),"")</f>
        <v/>
      </c>
    </row>
    <row r="1199" spans="1:8" ht="15.95" customHeight="1" x14ac:dyDescent="0.25">
      <c r="A1199" s="87" t="s">
        <v>370</v>
      </c>
      <c r="B1199" s="25">
        <v>9226</v>
      </c>
      <c r="C1199" s="28" t="s">
        <v>393</v>
      </c>
      <c r="D1199" s="25">
        <v>4</v>
      </c>
      <c r="E1199" s="25">
        <v>3</v>
      </c>
      <c r="F1199" s="25">
        <v>2</v>
      </c>
      <c r="G1199" s="25"/>
      <c r="H1199" s="43" t="str">
        <f>_xlfn.IFNA(VLOOKUP(B1199,Sales!A$10:B$2028, 2,FALSE),"")</f>
        <v/>
      </c>
    </row>
    <row r="1200" spans="1:8" ht="15.95" customHeight="1" x14ac:dyDescent="0.25">
      <c r="A1200" s="87" t="s">
        <v>370</v>
      </c>
      <c r="B1200" s="25">
        <v>9227</v>
      </c>
      <c r="C1200" s="28" t="s">
        <v>394</v>
      </c>
      <c r="D1200" s="25">
        <v>47</v>
      </c>
      <c r="E1200" s="25">
        <v>45</v>
      </c>
      <c r="F1200" s="25">
        <v>43</v>
      </c>
      <c r="G1200" s="25" t="s">
        <v>47</v>
      </c>
      <c r="H1200" s="43" t="str">
        <f>_xlfn.IFNA(VLOOKUP(B1200,Sales!A$10:B$2028, 2,FALSE),"")</f>
        <v/>
      </c>
    </row>
    <row r="1201" spans="1:8" ht="15.95" customHeight="1" x14ac:dyDescent="0.25">
      <c r="A1201" s="87" t="s">
        <v>370</v>
      </c>
      <c r="B1201" s="25">
        <v>9228</v>
      </c>
      <c r="C1201" s="28" t="s">
        <v>1363</v>
      </c>
      <c r="D1201" s="25">
        <v>31</v>
      </c>
      <c r="E1201" s="25">
        <v>29</v>
      </c>
      <c r="F1201" s="25">
        <v>27</v>
      </c>
      <c r="G1201" s="25" t="s">
        <v>375</v>
      </c>
      <c r="H1201" s="43" t="str">
        <f>_xlfn.IFNA(VLOOKUP(B1201,Sales!A$10:B$2028, 2,FALSE),"")</f>
        <v/>
      </c>
    </row>
    <row r="1202" spans="1:8" ht="15.95" customHeight="1" x14ac:dyDescent="0.25">
      <c r="A1202" s="87" t="s">
        <v>370</v>
      </c>
      <c r="B1202" s="25">
        <v>9229</v>
      </c>
      <c r="C1202" s="28" t="s">
        <v>1364</v>
      </c>
      <c r="D1202" s="25">
        <v>8</v>
      </c>
      <c r="E1202" s="25">
        <v>6</v>
      </c>
      <c r="F1202" s="25">
        <v>4</v>
      </c>
      <c r="G1202" s="25"/>
      <c r="H1202" s="43" t="str">
        <f>_xlfn.IFNA(VLOOKUP(B1202,Sales!A$10:B$2028, 2,FALSE),"")</f>
        <v/>
      </c>
    </row>
    <row r="1203" spans="1:8" ht="15.95" customHeight="1" x14ac:dyDescent="0.25">
      <c r="A1203" s="87" t="s">
        <v>370</v>
      </c>
      <c r="B1203" s="25">
        <v>9230</v>
      </c>
      <c r="C1203" s="25" t="s">
        <v>397</v>
      </c>
      <c r="D1203" s="25">
        <v>6</v>
      </c>
      <c r="E1203" s="25">
        <v>5</v>
      </c>
      <c r="F1203" s="25">
        <v>4</v>
      </c>
      <c r="G1203" s="25" t="s">
        <v>398</v>
      </c>
      <c r="H1203" s="43" t="str">
        <f>_xlfn.IFNA(VLOOKUP(B1203,Sales!A$10:B$2028, 2,FALSE),"")</f>
        <v/>
      </c>
    </row>
    <row r="1204" spans="1:8" ht="15.95" customHeight="1" x14ac:dyDescent="0.25">
      <c r="A1204" s="87" t="s">
        <v>370</v>
      </c>
      <c r="B1204" s="25">
        <v>9231</v>
      </c>
      <c r="C1204" s="28" t="s">
        <v>1365</v>
      </c>
      <c r="D1204" s="25">
        <v>12</v>
      </c>
      <c r="E1204" s="25">
        <v>10</v>
      </c>
      <c r="F1204" s="25">
        <v>8</v>
      </c>
      <c r="G1204" s="25"/>
      <c r="H1204" s="43" t="str">
        <f>_xlfn.IFNA(VLOOKUP(B1204,Sales!A$10:B$2028, 2,FALSE),"")</f>
        <v/>
      </c>
    </row>
    <row r="1205" spans="1:8" ht="15.95" customHeight="1" x14ac:dyDescent="0.25">
      <c r="A1205" s="87" t="s">
        <v>370</v>
      </c>
      <c r="B1205" s="25">
        <v>9232</v>
      </c>
      <c r="C1205" s="28" t="s">
        <v>1366</v>
      </c>
      <c r="D1205" s="25">
        <v>12</v>
      </c>
      <c r="E1205" s="25">
        <v>10</v>
      </c>
      <c r="F1205" s="25">
        <v>8</v>
      </c>
      <c r="G1205" s="25"/>
      <c r="H1205" s="43" t="str">
        <f>_xlfn.IFNA(VLOOKUP(B1205,Sales!A$10:B$2028, 2,FALSE),"")</f>
        <v/>
      </c>
    </row>
    <row r="1206" spans="1:8" ht="15.95" customHeight="1" x14ac:dyDescent="0.25">
      <c r="A1206" s="87" t="s">
        <v>370</v>
      </c>
      <c r="B1206" s="25">
        <v>9233</v>
      </c>
      <c r="C1206" s="28" t="s">
        <v>1367</v>
      </c>
      <c r="D1206" s="25">
        <v>25</v>
      </c>
      <c r="E1206" s="25">
        <v>15</v>
      </c>
      <c r="F1206" s="25">
        <v>10</v>
      </c>
      <c r="G1206" s="25"/>
      <c r="H1206" s="43" t="str">
        <f>_xlfn.IFNA(VLOOKUP(B1206,Sales!A$10:B$2028, 2,FALSE),"")</f>
        <v/>
      </c>
    </row>
    <row r="1207" spans="1:8" ht="15.95" customHeight="1" x14ac:dyDescent="0.25">
      <c r="A1207" s="25" t="s">
        <v>370</v>
      </c>
      <c r="B1207" s="25">
        <v>9234</v>
      </c>
      <c r="C1207" s="28" t="s">
        <v>399</v>
      </c>
      <c r="D1207" s="25">
        <v>25</v>
      </c>
      <c r="E1207" s="25">
        <v>23</v>
      </c>
      <c r="F1207" s="25">
        <v>21</v>
      </c>
      <c r="G1207" s="25" t="s">
        <v>400</v>
      </c>
      <c r="H1207" s="43" t="str">
        <f>_xlfn.IFNA(VLOOKUP(B1207,Sales!A$10:B$2028, 2,FALSE),"")</f>
        <v/>
      </c>
    </row>
    <row r="1208" spans="1:8" ht="15.95" customHeight="1" x14ac:dyDescent="0.25">
      <c r="A1208" s="25" t="s">
        <v>370</v>
      </c>
      <c r="B1208" s="25">
        <v>9235</v>
      </c>
      <c r="C1208" s="28" t="s">
        <v>1369</v>
      </c>
      <c r="D1208" s="25">
        <v>7</v>
      </c>
      <c r="E1208" s="25">
        <v>5</v>
      </c>
      <c r="F1208" s="25">
        <v>3</v>
      </c>
      <c r="G1208" s="25" t="s">
        <v>1370</v>
      </c>
      <c r="H1208" s="43" t="str">
        <f>_xlfn.IFNA(VLOOKUP(B1208,Sales!A$10:B$2028, 2,FALSE),"")</f>
        <v/>
      </c>
    </row>
    <row r="1209" spans="1:8" ht="15.95" customHeight="1" x14ac:dyDescent="0.25">
      <c r="A1209" s="25" t="s">
        <v>370</v>
      </c>
      <c r="B1209" s="25">
        <v>9236</v>
      </c>
      <c r="C1209" s="28" t="s">
        <v>401</v>
      </c>
      <c r="D1209" s="25">
        <v>36</v>
      </c>
      <c r="E1209" s="25">
        <v>33</v>
      </c>
      <c r="F1209" s="25">
        <v>31</v>
      </c>
      <c r="G1209" s="25" t="s">
        <v>47</v>
      </c>
      <c r="H1209" s="43" t="str">
        <f>_xlfn.IFNA(VLOOKUP(B1209,Sales!A$10:B$2028, 2,FALSE),"")</f>
        <v/>
      </c>
    </row>
    <row r="1210" spans="1:8" ht="15.95" customHeight="1" x14ac:dyDescent="0.25">
      <c r="A1210" s="25" t="s">
        <v>370</v>
      </c>
      <c r="B1210" s="25">
        <v>9237</v>
      </c>
      <c r="C1210" s="28" t="s">
        <v>1371</v>
      </c>
      <c r="D1210" s="25">
        <v>12</v>
      </c>
      <c r="E1210" s="25">
        <v>10</v>
      </c>
      <c r="F1210" s="25">
        <v>8</v>
      </c>
      <c r="G1210" s="25"/>
      <c r="H1210" s="43" t="str">
        <f>_xlfn.IFNA(VLOOKUP(B1210,Sales!A$10:B$2028, 2,FALSE),"")</f>
        <v/>
      </c>
    </row>
    <row r="1211" spans="1:8" ht="15.95" customHeight="1" x14ac:dyDescent="0.25">
      <c r="A1211" s="25" t="s">
        <v>370</v>
      </c>
      <c r="B1211" s="25">
        <v>9238</v>
      </c>
      <c r="C1211" s="28" t="s">
        <v>330</v>
      </c>
      <c r="D1211" s="25">
        <v>35</v>
      </c>
      <c r="E1211" s="25">
        <v>33</v>
      </c>
      <c r="F1211" s="25">
        <v>31</v>
      </c>
      <c r="G1211" s="25" t="s">
        <v>375</v>
      </c>
      <c r="H1211" s="43" t="str">
        <f>_xlfn.IFNA(VLOOKUP(B1211,Sales!A$10:B$2028, 2,FALSE),"")</f>
        <v/>
      </c>
    </row>
    <row r="1212" spans="1:8" ht="15.95" customHeight="1" x14ac:dyDescent="0.25">
      <c r="A1212" s="25" t="s">
        <v>370</v>
      </c>
      <c r="B1212" s="25">
        <v>9239</v>
      </c>
      <c r="C1212" s="28" t="s">
        <v>402</v>
      </c>
      <c r="D1212" s="25">
        <v>32</v>
      </c>
      <c r="E1212" s="25">
        <v>30</v>
      </c>
      <c r="F1212" s="25">
        <v>28</v>
      </c>
      <c r="G1212" s="25" t="s">
        <v>375</v>
      </c>
      <c r="H1212" s="43" t="str">
        <f>_xlfn.IFNA(VLOOKUP(B1212,Sales!A$10:B$2028, 2,FALSE),"")</f>
        <v/>
      </c>
    </row>
    <row r="1213" spans="1:8" ht="15.95" customHeight="1" x14ac:dyDescent="0.25">
      <c r="A1213" s="25" t="s">
        <v>370</v>
      </c>
      <c r="B1213" s="25">
        <v>9240</v>
      </c>
      <c r="C1213" s="28" t="s">
        <v>403</v>
      </c>
      <c r="D1213" s="25">
        <v>5</v>
      </c>
      <c r="E1213" s="25">
        <v>4</v>
      </c>
      <c r="F1213" s="25">
        <v>3</v>
      </c>
      <c r="G1213" s="25"/>
      <c r="H1213" s="43" t="str">
        <f>_xlfn.IFNA(VLOOKUP(B1213,Sales!A$10:B$2028, 2,FALSE),"")</f>
        <v/>
      </c>
    </row>
    <row r="1214" spans="1:8" ht="15.95" customHeight="1" x14ac:dyDescent="0.25">
      <c r="A1214" s="25" t="s">
        <v>370</v>
      </c>
      <c r="B1214" s="25">
        <v>9241</v>
      </c>
      <c r="C1214" s="28" t="s">
        <v>1372</v>
      </c>
      <c r="D1214" s="25">
        <v>15</v>
      </c>
      <c r="E1214" s="25">
        <v>12</v>
      </c>
      <c r="F1214" s="25">
        <v>9</v>
      </c>
      <c r="G1214" s="25" t="s">
        <v>1373</v>
      </c>
      <c r="H1214" s="43" t="str">
        <f>_xlfn.IFNA(VLOOKUP(B1214,Sales!A$10:B$2028, 2,FALSE),"")</f>
        <v/>
      </c>
    </row>
    <row r="1215" spans="1:8" ht="15.95" customHeight="1" x14ac:dyDescent="0.25">
      <c r="A1215" s="25" t="s">
        <v>370</v>
      </c>
      <c r="B1215" s="25">
        <v>9242</v>
      </c>
      <c r="C1215" s="28" t="s">
        <v>404</v>
      </c>
      <c r="D1215" s="25">
        <v>7</v>
      </c>
      <c r="E1215" s="25">
        <v>6</v>
      </c>
      <c r="F1215" s="25">
        <v>5</v>
      </c>
      <c r="G1215" s="25" t="s">
        <v>405</v>
      </c>
      <c r="H1215" s="43" t="str">
        <f>_xlfn.IFNA(VLOOKUP(B1215,Sales!A$10:B$2028, 2,FALSE),"")</f>
        <v/>
      </c>
    </row>
    <row r="1216" spans="1:8" ht="15.95" customHeight="1" x14ac:dyDescent="0.25">
      <c r="A1216" s="25" t="s">
        <v>370</v>
      </c>
      <c r="B1216" s="25">
        <v>9243</v>
      </c>
      <c r="C1216" s="28" t="s">
        <v>389</v>
      </c>
      <c r="D1216" s="25">
        <v>14</v>
      </c>
      <c r="E1216" s="25">
        <v>12</v>
      </c>
      <c r="F1216" s="25">
        <v>10</v>
      </c>
      <c r="G1216" s="25" t="s">
        <v>1669</v>
      </c>
      <c r="H1216" s="43" t="str">
        <f>_xlfn.IFNA(VLOOKUP(B1216,Sales!A$10:B$2028, 2,FALSE),"")</f>
        <v/>
      </c>
    </row>
    <row r="1217" spans="1:8" ht="15.95" customHeight="1" x14ac:dyDescent="0.25">
      <c r="A1217" s="25" t="s">
        <v>370</v>
      </c>
      <c r="B1217" s="25">
        <v>9244</v>
      </c>
      <c r="C1217" s="28" t="s">
        <v>406</v>
      </c>
      <c r="D1217" s="25">
        <v>10</v>
      </c>
      <c r="E1217" s="25">
        <v>8</v>
      </c>
      <c r="F1217" s="25">
        <v>6</v>
      </c>
      <c r="G1217" s="82"/>
      <c r="H1217" s="43" t="str">
        <f>_xlfn.IFNA(VLOOKUP(B1217,Sales!A$10:B$2028, 2,FALSE),"")</f>
        <v/>
      </c>
    </row>
    <row r="1218" spans="1:8" ht="15.95" customHeight="1" x14ac:dyDescent="0.25">
      <c r="A1218" s="25" t="s">
        <v>370</v>
      </c>
      <c r="B1218" s="25">
        <v>9245</v>
      </c>
      <c r="C1218" s="28" t="s">
        <v>406</v>
      </c>
      <c r="D1218" s="25">
        <v>10</v>
      </c>
      <c r="E1218" s="25">
        <v>8</v>
      </c>
      <c r="F1218" s="25">
        <v>6</v>
      </c>
      <c r="G1218" s="82"/>
      <c r="H1218" s="43" t="str">
        <f>_xlfn.IFNA(VLOOKUP(B1218,Sales!A$10:B$2028, 2,FALSE),"")</f>
        <v/>
      </c>
    </row>
    <row r="1219" spans="1:8" ht="15.95" customHeight="1" x14ac:dyDescent="0.25">
      <c r="A1219" s="25" t="s">
        <v>370</v>
      </c>
      <c r="B1219" s="25">
        <v>9246</v>
      </c>
      <c r="C1219" s="90" t="s">
        <v>1670</v>
      </c>
      <c r="D1219" s="25">
        <v>12</v>
      </c>
      <c r="E1219" s="25">
        <v>10</v>
      </c>
      <c r="F1219" s="25">
        <v>6</v>
      </c>
      <c r="G1219" s="82" t="s">
        <v>1671</v>
      </c>
      <c r="H1219" s="43" t="str">
        <f>_xlfn.IFNA(VLOOKUP(B1219,Sales!A$10:B$2028, 2,FALSE),"")</f>
        <v/>
      </c>
    </row>
    <row r="1220" spans="1:8" ht="15.95" customHeight="1" x14ac:dyDescent="0.25">
      <c r="A1220" s="25" t="s">
        <v>370</v>
      </c>
      <c r="B1220" s="25">
        <v>9249</v>
      </c>
      <c r="C1220" s="28" t="s">
        <v>407</v>
      </c>
      <c r="D1220" s="25">
        <v>33</v>
      </c>
      <c r="E1220" s="25">
        <v>31</v>
      </c>
      <c r="F1220" s="25">
        <v>29</v>
      </c>
      <c r="G1220" s="25" t="s">
        <v>375</v>
      </c>
      <c r="H1220" s="43" t="str">
        <f>_xlfn.IFNA(VLOOKUP(B1220,Sales!A$10:B$2028, 2,FALSE),"")</f>
        <v/>
      </c>
    </row>
    <row r="1221" spans="1:8" ht="15.95" customHeight="1" x14ac:dyDescent="0.25">
      <c r="A1221" s="25" t="s">
        <v>370</v>
      </c>
      <c r="B1221" s="25">
        <v>9250</v>
      </c>
      <c r="C1221" s="25" t="s">
        <v>408</v>
      </c>
      <c r="D1221" s="25">
        <v>12</v>
      </c>
      <c r="E1221" s="25">
        <v>10</v>
      </c>
      <c r="F1221" s="25">
        <v>8</v>
      </c>
      <c r="G1221" s="25" t="s">
        <v>47</v>
      </c>
      <c r="H1221" s="43" t="str">
        <f>_xlfn.IFNA(VLOOKUP(B1221,Sales!A$10:B$2028, 2,FALSE),"")</f>
        <v/>
      </c>
    </row>
    <row r="1222" spans="1:8" ht="15.95" customHeight="1" x14ac:dyDescent="0.25">
      <c r="A1222" s="25" t="s">
        <v>370</v>
      </c>
      <c r="B1222" s="25">
        <v>9251</v>
      </c>
      <c r="C1222" s="25" t="s">
        <v>409</v>
      </c>
      <c r="D1222" s="25">
        <v>35</v>
      </c>
      <c r="E1222" s="25">
        <v>30</v>
      </c>
      <c r="F1222" s="25">
        <v>25</v>
      </c>
      <c r="G1222" s="25" t="s">
        <v>410</v>
      </c>
      <c r="H1222" s="43" t="str">
        <f>_xlfn.IFNA(VLOOKUP(B1222,Sales!A$10:B$2028, 2,FALSE),"")</f>
        <v/>
      </c>
    </row>
    <row r="1223" spans="1:8" ht="15.95" customHeight="1" x14ac:dyDescent="0.25">
      <c r="A1223" s="25" t="s">
        <v>370</v>
      </c>
      <c r="B1223" s="25">
        <v>9252</v>
      </c>
      <c r="C1223" s="25" t="s">
        <v>1871</v>
      </c>
      <c r="D1223" s="25">
        <v>7</v>
      </c>
      <c r="E1223" s="25">
        <v>6</v>
      </c>
      <c r="F1223" s="25">
        <v>5</v>
      </c>
      <c r="G1223" s="25" t="s">
        <v>47</v>
      </c>
      <c r="H1223" s="43" t="str">
        <f>_xlfn.IFNA(VLOOKUP(B1223,Sales!A$10:B$2028, 2,FALSE),"")</f>
        <v/>
      </c>
    </row>
    <row r="1224" spans="1:8" ht="15.95" customHeight="1" x14ac:dyDescent="0.25">
      <c r="A1224" s="91" t="s">
        <v>370</v>
      </c>
      <c r="B1224" s="100">
        <v>9253</v>
      </c>
      <c r="C1224" s="107" t="s">
        <v>412</v>
      </c>
      <c r="D1224" s="91">
        <v>95</v>
      </c>
      <c r="E1224" s="91">
        <v>90</v>
      </c>
      <c r="F1224" s="91">
        <v>85</v>
      </c>
      <c r="G1224" s="126" t="s">
        <v>413</v>
      </c>
      <c r="H1224" s="43" t="str">
        <f>_xlfn.IFNA(VLOOKUP(B1224,Sales!A$10:B$2028, 2,FALSE),"")</f>
        <v/>
      </c>
    </row>
    <row r="1225" spans="1:8" ht="15.95" customHeight="1" x14ac:dyDescent="0.25">
      <c r="A1225" s="91" t="s">
        <v>370</v>
      </c>
      <c r="B1225" s="100">
        <v>9254</v>
      </c>
      <c r="C1225" s="91" t="s">
        <v>414</v>
      </c>
      <c r="D1225" s="91">
        <v>39</v>
      </c>
      <c r="E1225" s="91">
        <v>37</v>
      </c>
      <c r="F1225" s="91">
        <v>35</v>
      </c>
      <c r="G1225" s="91" t="s">
        <v>415</v>
      </c>
      <c r="H1225" s="43" t="str">
        <f>_xlfn.IFNA(VLOOKUP(B1225,Sales!A$10:B$2028, 2,FALSE),"")</f>
        <v/>
      </c>
    </row>
    <row r="1226" spans="1:8" ht="15.95" customHeight="1" x14ac:dyDescent="0.25">
      <c r="A1226" s="91" t="s">
        <v>370</v>
      </c>
      <c r="B1226" s="100">
        <v>9255</v>
      </c>
      <c r="C1226" s="91" t="s">
        <v>1872</v>
      </c>
      <c r="D1226" s="91">
        <v>5</v>
      </c>
      <c r="E1226" s="91">
        <v>4</v>
      </c>
      <c r="F1226" s="91">
        <v>3</v>
      </c>
      <c r="G1226" s="91"/>
      <c r="H1226" s="43" t="str">
        <f>_xlfn.IFNA(VLOOKUP(B1226,Sales!A$10:B$2028, 2,FALSE),"")</f>
        <v/>
      </c>
    </row>
    <row r="1227" spans="1:8" ht="15.95" customHeight="1" x14ac:dyDescent="0.25">
      <c r="A1227" s="91" t="s">
        <v>370</v>
      </c>
      <c r="B1227" s="105">
        <v>9256</v>
      </c>
      <c r="C1227" s="108" t="s">
        <v>416</v>
      </c>
      <c r="D1227" s="122">
        <v>45</v>
      </c>
      <c r="E1227" s="122">
        <v>43</v>
      </c>
      <c r="F1227" s="122">
        <v>41</v>
      </c>
      <c r="G1227" s="91" t="s">
        <v>375</v>
      </c>
      <c r="H1227" s="43" t="str">
        <f>_xlfn.IFNA(VLOOKUP(B1227,Sales!A$10:B$2028, 2,FALSE),"")</f>
        <v/>
      </c>
    </row>
    <row r="1228" spans="1:8" ht="15.95" customHeight="1" x14ac:dyDescent="0.25">
      <c r="A1228" s="91" t="s">
        <v>370</v>
      </c>
      <c r="B1228" s="105">
        <v>9257</v>
      </c>
      <c r="C1228" s="108" t="s">
        <v>417</v>
      </c>
      <c r="D1228" s="122">
        <v>29</v>
      </c>
      <c r="E1228" s="122">
        <v>27</v>
      </c>
      <c r="F1228" s="122">
        <v>25</v>
      </c>
      <c r="G1228" s="91" t="s">
        <v>375</v>
      </c>
      <c r="H1228" s="43" t="str">
        <f>_xlfn.IFNA(VLOOKUP(B1228,Sales!A$10:B$2028, 2,FALSE),"")</f>
        <v/>
      </c>
    </row>
    <row r="1229" spans="1:8" ht="15.95" customHeight="1" x14ac:dyDescent="0.25">
      <c r="A1229" s="91" t="s">
        <v>370</v>
      </c>
      <c r="B1229" s="105">
        <v>9258</v>
      </c>
      <c r="C1229" s="108" t="s">
        <v>418</v>
      </c>
      <c r="D1229" s="122">
        <v>39</v>
      </c>
      <c r="E1229" s="122">
        <v>37</v>
      </c>
      <c r="F1229" s="122">
        <v>35</v>
      </c>
      <c r="G1229" s="91" t="s">
        <v>47</v>
      </c>
      <c r="H1229" s="43" t="str">
        <f>_xlfn.IFNA(VLOOKUP(B1229,Sales!A$10:B$2028, 2,FALSE),"")</f>
        <v/>
      </c>
    </row>
    <row r="1230" spans="1:8" ht="15.95" customHeight="1" x14ac:dyDescent="0.25">
      <c r="A1230" s="97" t="s">
        <v>370</v>
      </c>
      <c r="B1230" s="105">
        <v>9259</v>
      </c>
      <c r="C1230" s="107" t="s">
        <v>419</v>
      </c>
      <c r="D1230" s="124">
        <v>4</v>
      </c>
      <c r="E1230" s="124">
        <v>3</v>
      </c>
      <c r="F1230" s="124">
        <v>2</v>
      </c>
      <c r="G1230" s="97" t="s">
        <v>47</v>
      </c>
      <c r="H1230" s="43" t="str">
        <f>_xlfn.IFNA(VLOOKUP(B1230,Sales!A$10:B$2028, 2,FALSE),"")</f>
        <v/>
      </c>
    </row>
    <row r="1231" spans="1:8" ht="15.95" customHeight="1" x14ac:dyDescent="0.25">
      <c r="A1231" s="97" t="s">
        <v>370</v>
      </c>
      <c r="B1231" s="105">
        <v>9260</v>
      </c>
      <c r="C1231" s="107" t="s">
        <v>420</v>
      </c>
      <c r="D1231" s="124">
        <v>9</v>
      </c>
      <c r="E1231" s="124">
        <v>7</v>
      </c>
      <c r="F1231" s="124">
        <v>5</v>
      </c>
      <c r="G1231" s="97" t="s">
        <v>411</v>
      </c>
      <c r="H1231" s="43" t="str">
        <f>_xlfn.IFNA(VLOOKUP(B1231,Sales!A$10:B$2028, 2,FALSE),"")</f>
        <v/>
      </c>
    </row>
    <row r="1232" spans="1:8" ht="15.95" customHeight="1" x14ac:dyDescent="0.25">
      <c r="A1232" s="97" t="s">
        <v>370</v>
      </c>
      <c r="B1232" s="105">
        <v>9261</v>
      </c>
      <c r="C1232" s="107" t="s">
        <v>421</v>
      </c>
      <c r="D1232" s="124">
        <v>40</v>
      </c>
      <c r="E1232" s="124">
        <v>38</v>
      </c>
      <c r="F1232" s="124">
        <v>36</v>
      </c>
      <c r="G1232" s="97" t="s">
        <v>375</v>
      </c>
      <c r="H1232" s="43" t="str">
        <f>_xlfn.IFNA(VLOOKUP(B1232,Sales!A$10:B$2028, 2,FALSE),"")</f>
        <v/>
      </c>
    </row>
    <row r="1233" spans="1:8" ht="15.95" customHeight="1" x14ac:dyDescent="0.25">
      <c r="A1233" s="97" t="s">
        <v>370</v>
      </c>
      <c r="B1233" s="105">
        <v>9262</v>
      </c>
      <c r="C1233" s="107" t="s">
        <v>422</v>
      </c>
      <c r="D1233" s="124">
        <v>50</v>
      </c>
      <c r="E1233" s="124">
        <v>45</v>
      </c>
      <c r="F1233" s="124">
        <v>40</v>
      </c>
      <c r="G1233" s="97" t="s">
        <v>375</v>
      </c>
      <c r="H1233" s="43" t="str">
        <f>_xlfn.IFNA(VLOOKUP(B1233,Sales!A$10:B$2028, 2,FALSE),"")</f>
        <v/>
      </c>
    </row>
    <row r="1234" spans="1:8" ht="15.95" customHeight="1" x14ac:dyDescent="0.25">
      <c r="A1234" s="97" t="s">
        <v>370</v>
      </c>
      <c r="B1234" s="105">
        <v>9263</v>
      </c>
      <c r="C1234" s="107" t="s">
        <v>423</v>
      </c>
      <c r="D1234" s="124">
        <v>4</v>
      </c>
      <c r="E1234" s="124">
        <v>3</v>
      </c>
      <c r="F1234" s="124">
        <v>2</v>
      </c>
      <c r="G1234" s="97" t="s">
        <v>411</v>
      </c>
      <c r="H1234" s="43" t="str">
        <f>_xlfn.IFNA(VLOOKUP(B1234,Sales!A$10:B$2028, 2,FALSE),"")</f>
        <v/>
      </c>
    </row>
    <row r="1235" spans="1:8" ht="15.95" customHeight="1" x14ac:dyDescent="0.25">
      <c r="A1235" s="97" t="s">
        <v>370</v>
      </c>
      <c r="B1235" s="105">
        <v>9264</v>
      </c>
      <c r="C1235" s="107" t="s">
        <v>424</v>
      </c>
      <c r="D1235" s="124">
        <v>6</v>
      </c>
      <c r="E1235" s="124">
        <v>5</v>
      </c>
      <c r="F1235" s="124">
        <v>4</v>
      </c>
      <c r="G1235" s="97" t="s">
        <v>411</v>
      </c>
      <c r="H1235" s="43" t="str">
        <f>_xlfn.IFNA(VLOOKUP(B1235,Sales!A$10:B$2028, 2,FALSE),"")</f>
        <v/>
      </c>
    </row>
    <row r="1236" spans="1:8" ht="15.95" customHeight="1" x14ac:dyDescent="0.25">
      <c r="A1236" s="97" t="s">
        <v>370</v>
      </c>
      <c r="B1236" s="105">
        <v>9266</v>
      </c>
      <c r="C1236" s="107" t="s">
        <v>425</v>
      </c>
      <c r="D1236" s="124">
        <v>29</v>
      </c>
      <c r="E1236" s="124">
        <v>27</v>
      </c>
      <c r="F1236" s="124">
        <v>25</v>
      </c>
      <c r="G1236" s="97"/>
      <c r="H1236" s="43" t="str">
        <f>_xlfn.IFNA(VLOOKUP(B1236,Sales!A$10:B$2028, 2,FALSE),"")</f>
        <v/>
      </c>
    </row>
    <row r="1237" spans="1:8" ht="15.95" customHeight="1" x14ac:dyDescent="0.25">
      <c r="A1237" s="97" t="s">
        <v>370</v>
      </c>
      <c r="B1237" s="105">
        <v>9267</v>
      </c>
      <c r="C1237" s="107" t="s">
        <v>426</v>
      </c>
      <c r="D1237" s="124">
        <v>28</v>
      </c>
      <c r="E1237" s="124">
        <v>26</v>
      </c>
      <c r="F1237" s="124">
        <v>24</v>
      </c>
      <c r="G1237" s="97" t="s">
        <v>415</v>
      </c>
      <c r="H1237" s="43" t="str">
        <f>_xlfn.IFNA(VLOOKUP(B1237,Sales!A$10:B$2028, 2,FALSE),"")</f>
        <v/>
      </c>
    </row>
    <row r="1238" spans="1:8" ht="15.95" customHeight="1" x14ac:dyDescent="0.25">
      <c r="A1238" s="91" t="s">
        <v>370</v>
      </c>
      <c r="B1238" s="105">
        <v>9268</v>
      </c>
      <c r="C1238" s="107" t="s">
        <v>427</v>
      </c>
      <c r="D1238" s="122">
        <v>36</v>
      </c>
      <c r="E1238" s="122">
        <v>34</v>
      </c>
      <c r="F1238" s="122">
        <v>32</v>
      </c>
      <c r="G1238" s="91" t="s">
        <v>375</v>
      </c>
      <c r="H1238" s="43" t="str">
        <f>_xlfn.IFNA(VLOOKUP(B1238,Sales!A$10:B$2028, 2,FALSE),"")</f>
        <v/>
      </c>
    </row>
    <row r="1239" spans="1:8" ht="15.95" customHeight="1" x14ac:dyDescent="0.25">
      <c r="A1239" s="91" t="s">
        <v>370</v>
      </c>
      <c r="B1239" s="105">
        <v>9269</v>
      </c>
      <c r="C1239" s="91" t="s">
        <v>428</v>
      </c>
      <c r="D1239" s="122">
        <v>5</v>
      </c>
      <c r="E1239" s="122">
        <v>4</v>
      </c>
      <c r="F1239" s="122">
        <v>3</v>
      </c>
      <c r="G1239" s="91" t="s">
        <v>47</v>
      </c>
      <c r="H1239" s="43" t="str">
        <f>_xlfn.IFNA(VLOOKUP(B1239,Sales!A$10:B$2028, 2,FALSE),"")</f>
        <v/>
      </c>
    </row>
    <row r="1240" spans="1:8" ht="15.95" customHeight="1" x14ac:dyDescent="0.25">
      <c r="A1240" s="91" t="s">
        <v>370</v>
      </c>
      <c r="B1240" s="105">
        <v>9270</v>
      </c>
      <c r="C1240" s="91" t="s">
        <v>429</v>
      </c>
      <c r="D1240" s="122">
        <v>24</v>
      </c>
      <c r="E1240" s="122">
        <v>22</v>
      </c>
      <c r="F1240" s="122">
        <v>20</v>
      </c>
      <c r="G1240" s="91" t="s">
        <v>47</v>
      </c>
      <c r="H1240" s="43" t="str">
        <f>_xlfn.IFNA(VLOOKUP(B1240,Sales!A$10:B$2028, 2,FALSE),"")</f>
        <v/>
      </c>
    </row>
    <row r="1241" spans="1:8" ht="15.95" customHeight="1" x14ac:dyDescent="0.25">
      <c r="A1241" s="91" t="s">
        <v>370</v>
      </c>
      <c r="B1241" s="105">
        <v>9271</v>
      </c>
      <c r="C1241" s="107" t="s">
        <v>430</v>
      </c>
      <c r="D1241" s="122">
        <v>20</v>
      </c>
      <c r="E1241" s="122">
        <v>15</v>
      </c>
      <c r="F1241" s="122">
        <v>10</v>
      </c>
      <c r="G1241" s="91" t="s">
        <v>1264</v>
      </c>
      <c r="H1241" s="43" t="str">
        <f>_xlfn.IFNA(VLOOKUP(B1241,Sales!A$10:B$2028, 2,FALSE),"")</f>
        <v/>
      </c>
    </row>
    <row r="1242" spans="1:8" ht="15.95" customHeight="1" x14ac:dyDescent="0.25">
      <c r="A1242" s="91" t="s">
        <v>370</v>
      </c>
      <c r="B1242" s="105">
        <v>9272</v>
      </c>
      <c r="C1242" s="107" t="s">
        <v>431</v>
      </c>
      <c r="D1242" s="122">
        <v>9</v>
      </c>
      <c r="E1242" s="122">
        <v>7</v>
      </c>
      <c r="F1242" s="122">
        <v>5</v>
      </c>
      <c r="G1242" s="91" t="s">
        <v>375</v>
      </c>
      <c r="H1242" s="43" t="str">
        <f>_xlfn.IFNA(VLOOKUP(B1242,Sales!A$10:B$2028, 2,FALSE),"")</f>
        <v/>
      </c>
    </row>
    <row r="1243" spans="1:8" ht="15.95" customHeight="1" x14ac:dyDescent="0.25">
      <c r="A1243" s="91" t="s">
        <v>370</v>
      </c>
      <c r="B1243" s="105">
        <v>9273</v>
      </c>
      <c r="C1243" s="91" t="s">
        <v>432</v>
      </c>
      <c r="D1243" s="122">
        <v>20</v>
      </c>
      <c r="E1243" s="122">
        <v>18</v>
      </c>
      <c r="F1243" s="122">
        <v>16</v>
      </c>
      <c r="G1243" s="91" t="s">
        <v>47</v>
      </c>
      <c r="H1243" s="43" t="str">
        <f>_xlfn.IFNA(VLOOKUP(B1243,Sales!A$10:B$2028, 2,FALSE),"")</f>
        <v/>
      </c>
    </row>
    <row r="1244" spans="1:8" ht="15.95" customHeight="1" x14ac:dyDescent="0.25">
      <c r="A1244" s="91" t="s">
        <v>370</v>
      </c>
      <c r="B1244" s="105">
        <v>9274</v>
      </c>
      <c r="C1244" s="91" t="s">
        <v>1265</v>
      </c>
      <c r="D1244" s="122">
        <v>25</v>
      </c>
      <c r="E1244" s="122">
        <v>20</v>
      </c>
      <c r="F1244" s="122">
        <v>15</v>
      </c>
      <c r="G1244" s="91"/>
      <c r="H1244" s="43" t="str">
        <f>_xlfn.IFNA(VLOOKUP(B1244,Sales!A$10:B$2028, 2,FALSE),"")</f>
        <v/>
      </c>
    </row>
    <row r="1245" spans="1:8" ht="15.95" customHeight="1" x14ac:dyDescent="0.25">
      <c r="A1245" s="91" t="s">
        <v>370</v>
      </c>
      <c r="B1245" s="105">
        <v>9278</v>
      </c>
      <c r="C1245" s="107" t="s">
        <v>433</v>
      </c>
      <c r="D1245" s="122">
        <v>21</v>
      </c>
      <c r="E1245" s="122">
        <v>19</v>
      </c>
      <c r="F1245" s="122">
        <v>17</v>
      </c>
      <c r="G1245" s="91" t="s">
        <v>375</v>
      </c>
      <c r="H1245" s="43" t="str">
        <f>_xlfn.IFNA(VLOOKUP(B1245,Sales!A$10:B$2028, 2,FALSE),"")</f>
        <v/>
      </c>
    </row>
    <row r="1246" spans="1:8" ht="15.95" customHeight="1" x14ac:dyDescent="0.25">
      <c r="A1246" s="91" t="s">
        <v>370</v>
      </c>
      <c r="B1246" s="105">
        <v>9279</v>
      </c>
      <c r="C1246" s="91" t="s">
        <v>434</v>
      </c>
      <c r="D1246" s="122">
        <v>20</v>
      </c>
      <c r="E1246" s="122">
        <v>18</v>
      </c>
      <c r="F1246" s="122">
        <v>16</v>
      </c>
      <c r="G1246" s="91" t="s">
        <v>47</v>
      </c>
      <c r="H1246" s="43" t="str">
        <f>_xlfn.IFNA(VLOOKUP(B1246,Sales!A$10:B$2028, 2,FALSE),"")</f>
        <v/>
      </c>
    </row>
    <row r="1247" spans="1:8" ht="15.95" customHeight="1" x14ac:dyDescent="0.25">
      <c r="A1247" s="91" t="s">
        <v>370</v>
      </c>
      <c r="B1247" s="105">
        <v>9280</v>
      </c>
      <c r="C1247" s="107" t="s">
        <v>435</v>
      </c>
      <c r="D1247" s="122">
        <v>36</v>
      </c>
      <c r="E1247" s="122">
        <v>34</v>
      </c>
      <c r="F1247" s="122">
        <v>32</v>
      </c>
      <c r="G1247" s="91" t="s">
        <v>47</v>
      </c>
      <c r="H1247" s="43" t="str">
        <f>_xlfn.IFNA(VLOOKUP(B1247,Sales!A$10:B$2028, 2,FALSE),"")</f>
        <v/>
      </c>
    </row>
    <row r="1248" spans="1:8" ht="15.95" customHeight="1" x14ac:dyDescent="0.25">
      <c r="A1248" s="91" t="s">
        <v>370</v>
      </c>
      <c r="B1248" s="105">
        <v>9281</v>
      </c>
      <c r="C1248" s="107" t="s">
        <v>358</v>
      </c>
      <c r="D1248" s="122">
        <v>34</v>
      </c>
      <c r="E1248" s="122">
        <v>32</v>
      </c>
      <c r="F1248" s="122">
        <v>30</v>
      </c>
      <c r="G1248" s="91" t="s">
        <v>436</v>
      </c>
      <c r="H1248" s="43" t="str">
        <f>_xlfn.IFNA(VLOOKUP(B1248,Sales!A$10:B$2028, 2,FALSE),"")</f>
        <v/>
      </c>
    </row>
    <row r="1249" spans="1:8" ht="15.95" customHeight="1" x14ac:dyDescent="0.25">
      <c r="A1249" s="95" t="s">
        <v>370</v>
      </c>
      <c r="B1249" s="104">
        <v>9283</v>
      </c>
      <c r="C1249" s="107" t="s">
        <v>437</v>
      </c>
      <c r="D1249" s="95">
        <v>48</v>
      </c>
      <c r="E1249" s="95">
        <v>46</v>
      </c>
      <c r="F1249" s="95">
        <v>44</v>
      </c>
      <c r="G1249" s="95" t="s">
        <v>47</v>
      </c>
      <c r="H1249" s="43" t="str">
        <f>_xlfn.IFNA(VLOOKUP(B1249,Sales!A$10:B$2028, 2,FALSE),"")</f>
        <v/>
      </c>
    </row>
    <row r="1250" spans="1:8" ht="15.95" customHeight="1" x14ac:dyDescent="0.25">
      <c r="A1250" s="95" t="s">
        <v>370</v>
      </c>
      <c r="B1250" s="104">
        <v>9284</v>
      </c>
      <c r="C1250" s="95" t="s">
        <v>438</v>
      </c>
      <c r="D1250" s="95">
        <v>20</v>
      </c>
      <c r="E1250" s="95">
        <v>18</v>
      </c>
      <c r="F1250" s="95">
        <v>16</v>
      </c>
      <c r="G1250" s="95" t="s">
        <v>47</v>
      </c>
      <c r="H1250" s="43" t="str">
        <f>_xlfn.IFNA(VLOOKUP(B1250,Sales!A$10:B$2028, 2,FALSE),"")</f>
        <v/>
      </c>
    </row>
    <row r="1251" spans="1:8" ht="15.95" customHeight="1" x14ac:dyDescent="0.25">
      <c r="A1251" s="91" t="s">
        <v>370</v>
      </c>
      <c r="B1251" s="104">
        <v>9285</v>
      </c>
      <c r="C1251" s="107" t="s">
        <v>439</v>
      </c>
      <c r="D1251" s="91">
        <v>36</v>
      </c>
      <c r="E1251" s="91">
        <v>34</v>
      </c>
      <c r="F1251" s="91">
        <v>32</v>
      </c>
      <c r="G1251" s="91" t="s">
        <v>381</v>
      </c>
      <c r="H1251" s="43" t="str">
        <f>_xlfn.IFNA(VLOOKUP(B1251,Sales!A$10:B$2028, 2,FALSE),"")</f>
        <v/>
      </c>
    </row>
    <row r="1252" spans="1:8" ht="15.95" customHeight="1" x14ac:dyDescent="0.25">
      <c r="A1252" s="91" t="s">
        <v>370</v>
      </c>
      <c r="B1252" s="104">
        <v>9286</v>
      </c>
      <c r="C1252" s="107" t="s">
        <v>440</v>
      </c>
      <c r="D1252" s="91">
        <v>46</v>
      </c>
      <c r="E1252" s="91">
        <v>44</v>
      </c>
      <c r="F1252" s="91">
        <v>42</v>
      </c>
      <c r="G1252" s="91" t="s">
        <v>381</v>
      </c>
      <c r="H1252" s="43" t="str">
        <f>_xlfn.IFNA(VLOOKUP(B1252,Sales!A$10:B$2028, 2,FALSE),"")</f>
        <v/>
      </c>
    </row>
    <row r="1253" spans="1:8" ht="15.95" customHeight="1" x14ac:dyDescent="0.25">
      <c r="A1253" s="91" t="s">
        <v>370</v>
      </c>
      <c r="B1253" s="104">
        <v>9287</v>
      </c>
      <c r="C1253" s="107" t="s">
        <v>441</v>
      </c>
      <c r="D1253" s="91">
        <v>26</v>
      </c>
      <c r="E1253" s="91">
        <v>25</v>
      </c>
      <c r="F1253" s="91">
        <v>24</v>
      </c>
      <c r="G1253" s="91" t="s">
        <v>442</v>
      </c>
      <c r="H1253" s="43" t="str">
        <f>_xlfn.IFNA(VLOOKUP(B1253,Sales!A$10:B$2028, 2,FALSE),"")</f>
        <v/>
      </c>
    </row>
    <row r="1254" spans="1:8" ht="15.95" customHeight="1" x14ac:dyDescent="0.25">
      <c r="A1254" s="91" t="s">
        <v>370</v>
      </c>
      <c r="B1254" s="102">
        <v>9288</v>
      </c>
      <c r="C1254" s="107" t="s">
        <v>443</v>
      </c>
      <c r="D1254" s="122">
        <v>25</v>
      </c>
      <c r="E1254" s="122">
        <v>24</v>
      </c>
      <c r="F1254" s="122">
        <v>23</v>
      </c>
      <c r="G1254" s="91" t="s">
        <v>375</v>
      </c>
      <c r="H1254" s="43" t="str">
        <f>_xlfn.IFNA(VLOOKUP(B1254,Sales!A$10:B$2028, 2,FALSE),"")</f>
        <v/>
      </c>
    </row>
    <row r="1255" spans="1:8" ht="15.95" customHeight="1" x14ac:dyDescent="0.25">
      <c r="A1255" s="91" t="s">
        <v>370</v>
      </c>
      <c r="B1255" s="102">
        <v>9289</v>
      </c>
      <c r="C1255" s="107" t="s">
        <v>1266</v>
      </c>
      <c r="D1255" s="122">
        <v>22</v>
      </c>
      <c r="E1255" s="122">
        <v>21</v>
      </c>
      <c r="F1255" s="122">
        <v>20</v>
      </c>
      <c r="G1255" s="91" t="s">
        <v>47</v>
      </c>
      <c r="H1255" s="43" t="str">
        <f>_xlfn.IFNA(VLOOKUP(B1255,Sales!A$10:B$2028, 2,FALSE),"")</f>
        <v/>
      </c>
    </row>
    <row r="1256" spans="1:8" ht="15.95" customHeight="1" x14ac:dyDescent="0.25">
      <c r="A1256" s="91" t="s">
        <v>370</v>
      </c>
      <c r="B1256" s="102">
        <v>9290</v>
      </c>
      <c r="C1256" s="107" t="s">
        <v>444</v>
      </c>
      <c r="D1256" s="122">
        <v>5</v>
      </c>
      <c r="E1256" s="122">
        <v>4</v>
      </c>
      <c r="F1256" s="122">
        <v>3</v>
      </c>
      <c r="G1256" s="91"/>
      <c r="H1256" s="43" t="str">
        <f>_xlfn.IFNA(VLOOKUP(B1256,Sales!A$10:B$2028, 2,FALSE),"")</f>
        <v/>
      </c>
    </row>
    <row r="1257" spans="1:8" ht="15.95" customHeight="1" x14ac:dyDescent="0.25">
      <c r="A1257" s="91" t="s">
        <v>370</v>
      </c>
      <c r="B1257" s="102">
        <v>9291</v>
      </c>
      <c r="C1257" s="107" t="s">
        <v>445</v>
      </c>
      <c r="D1257" s="122">
        <v>36</v>
      </c>
      <c r="E1257" s="122">
        <v>34</v>
      </c>
      <c r="F1257" s="122">
        <v>32</v>
      </c>
      <c r="G1257" s="91" t="s">
        <v>446</v>
      </c>
      <c r="H1257" s="43" t="str">
        <f>_xlfn.IFNA(VLOOKUP(B1257,Sales!A$10:B$2028, 2,FALSE),"")</f>
        <v/>
      </c>
    </row>
    <row r="1258" spans="1:8" ht="15.95" customHeight="1" x14ac:dyDescent="0.25">
      <c r="A1258" s="91" t="s">
        <v>370</v>
      </c>
      <c r="B1258" s="102">
        <v>9293</v>
      </c>
      <c r="C1258" s="91" t="s">
        <v>447</v>
      </c>
      <c r="D1258" s="122">
        <v>19</v>
      </c>
      <c r="E1258" s="122">
        <v>18</v>
      </c>
      <c r="F1258" s="122">
        <v>17</v>
      </c>
      <c r="G1258" s="91" t="s">
        <v>375</v>
      </c>
      <c r="H1258" s="43" t="str">
        <f>_xlfn.IFNA(VLOOKUP(B1258,Sales!A$10:B$2028, 2,FALSE),"")</f>
        <v/>
      </c>
    </row>
    <row r="1259" spans="1:8" ht="15.95" customHeight="1" x14ac:dyDescent="0.25">
      <c r="A1259" s="91" t="s">
        <v>370</v>
      </c>
      <c r="B1259" s="102">
        <v>9294</v>
      </c>
      <c r="C1259" s="91" t="s">
        <v>448</v>
      </c>
      <c r="D1259" s="122">
        <v>20</v>
      </c>
      <c r="E1259" s="122">
        <v>18</v>
      </c>
      <c r="F1259" s="122">
        <v>16</v>
      </c>
      <c r="G1259" s="91" t="s">
        <v>47</v>
      </c>
      <c r="H1259" s="43" t="str">
        <f>_xlfn.IFNA(VLOOKUP(B1259,Sales!A$10:B$2028, 2,FALSE),"")</f>
        <v/>
      </c>
    </row>
    <row r="1260" spans="1:8" ht="15.95" customHeight="1" x14ac:dyDescent="0.25">
      <c r="A1260" s="91" t="s">
        <v>370</v>
      </c>
      <c r="B1260" s="102">
        <v>9295</v>
      </c>
      <c r="C1260" s="107" t="s">
        <v>449</v>
      </c>
      <c r="D1260" s="122">
        <v>47</v>
      </c>
      <c r="E1260" s="122">
        <v>45</v>
      </c>
      <c r="F1260" s="122">
        <v>43</v>
      </c>
      <c r="G1260" s="91" t="s">
        <v>375</v>
      </c>
      <c r="H1260" s="43" t="str">
        <f>_xlfn.IFNA(VLOOKUP(B1260,Sales!A$10:B$2028, 2,FALSE),"")</f>
        <v/>
      </c>
    </row>
    <row r="1261" spans="1:8" ht="15.95" customHeight="1" x14ac:dyDescent="0.25">
      <c r="A1261" s="91" t="s">
        <v>370</v>
      </c>
      <c r="B1261" s="102">
        <v>9296</v>
      </c>
      <c r="C1261" s="107" t="s">
        <v>450</v>
      </c>
      <c r="D1261" s="122">
        <v>50</v>
      </c>
      <c r="E1261" s="122">
        <v>48</v>
      </c>
      <c r="F1261" s="122">
        <v>46</v>
      </c>
      <c r="G1261" s="91" t="s">
        <v>451</v>
      </c>
      <c r="H1261" s="43" t="str">
        <f>_xlfn.IFNA(VLOOKUP(B1261,Sales!A$10:B$2028, 2,FALSE),"")</f>
        <v/>
      </c>
    </row>
    <row r="1262" spans="1:8" ht="15.95" customHeight="1" x14ac:dyDescent="0.25">
      <c r="A1262" s="91" t="s">
        <v>370</v>
      </c>
      <c r="B1262" s="102">
        <v>9297</v>
      </c>
      <c r="C1262" s="107" t="s">
        <v>452</v>
      </c>
      <c r="D1262" s="122">
        <v>69</v>
      </c>
      <c r="E1262" s="124">
        <v>67</v>
      </c>
      <c r="F1262" s="124">
        <v>65</v>
      </c>
      <c r="G1262" s="91" t="s">
        <v>375</v>
      </c>
      <c r="H1262" s="43" t="str">
        <f>_xlfn.IFNA(VLOOKUP(B1262,Sales!A$10:B$2028, 2,FALSE),"")</f>
        <v/>
      </c>
    </row>
    <row r="1263" spans="1:8" ht="15.95" customHeight="1" x14ac:dyDescent="0.25">
      <c r="A1263" s="91" t="s">
        <v>370</v>
      </c>
      <c r="B1263" s="102">
        <v>9298</v>
      </c>
      <c r="C1263" s="91" t="s">
        <v>453</v>
      </c>
      <c r="D1263" s="122">
        <v>20</v>
      </c>
      <c r="E1263" s="122">
        <v>18</v>
      </c>
      <c r="F1263" s="122">
        <v>16</v>
      </c>
      <c r="G1263" s="91" t="s">
        <v>47</v>
      </c>
      <c r="H1263" s="43" t="str">
        <f>_xlfn.IFNA(VLOOKUP(B1263,Sales!A$10:B$2028, 2,FALSE),"")</f>
        <v/>
      </c>
    </row>
    <row r="1264" spans="1:8" ht="15.95" customHeight="1" x14ac:dyDescent="0.25">
      <c r="A1264" s="91" t="s">
        <v>370</v>
      </c>
      <c r="B1264" s="102">
        <v>9299</v>
      </c>
      <c r="C1264" s="107" t="s">
        <v>454</v>
      </c>
      <c r="D1264" s="122">
        <v>39</v>
      </c>
      <c r="E1264" s="122">
        <v>37</v>
      </c>
      <c r="F1264" s="122">
        <v>35</v>
      </c>
      <c r="G1264" s="91" t="s">
        <v>375</v>
      </c>
      <c r="H1264" s="43" t="str">
        <f>_xlfn.IFNA(VLOOKUP(B1264,Sales!A$10:B$2028, 2,FALSE),"")</f>
        <v/>
      </c>
    </row>
    <row r="1265" spans="1:8" ht="15.95" customHeight="1" x14ac:dyDescent="0.25">
      <c r="A1265" s="91" t="s">
        <v>370</v>
      </c>
      <c r="B1265" s="102">
        <v>9300</v>
      </c>
      <c r="C1265" s="107" t="s">
        <v>455</v>
      </c>
      <c r="D1265" s="122">
        <v>19</v>
      </c>
      <c r="E1265" s="122">
        <v>17</v>
      </c>
      <c r="F1265" s="122">
        <v>15</v>
      </c>
      <c r="G1265" s="91" t="s">
        <v>456</v>
      </c>
      <c r="H1265" s="43" t="str">
        <f>_xlfn.IFNA(VLOOKUP(B1265,Sales!A$10:B$2028, 2,FALSE),"")</f>
        <v/>
      </c>
    </row>
    <row r="1266" spans="1:8" ht="15.95" customHeight="1" x14ac:dyDescent="0.25">
      <c r="A1266" s="91" t="s">
        <v>370</v>
      </c>
      <c r="B1266" s="102">
        <v>9301</v>
      </c>
      <c r="C1266" s="107" t="s">
        <v>457</v>
      </c>
      <c r="D1266" s="122">
        <v>30</v>
      </c>
      <c r="E1266" s="122">
        <v>28</v>
      </c>
      <c r="F1266" s="122">
        <v>26</v>
      </c>
      <c r="G1266" s="91" t="s">
        <v>375</v>
      </c>
      <c r="H1266" s="43" t="str">
        <f>_xlfn.IFNA(VLOOKUP(B1266,Sales!A$10:B$2028, 2,FALSE),"")</f>
        <v/>
      </c>
    </row>
    <row r="1267" spans="1:8" ht="15.95" customHeight="1" x14ac:dyDescent="0.25">
      <c r="A1267" s="92" t="s">
        <v>370</v>
      </c>
      <c r="B1267" s="102">
        <v>9302</v>
      </c>
      <c r="C1267" s="110" t="s">
        <v>458</v>
      </c>
      <c r="D1267" s="92">
        <v>8</v>
      </c>
      <c r="E1267" s="92">
        <v>6</v>
      </c>
      <c r="F1267" s="92">
        <v>4</v>
      </c>
      <c r="G1267" s="91"/>
      <c r="H1267" s="43" t="str">
        <f>_xlfn.IFNA(VLOOKUP(B1267,Sales!A$10:B$2028, 2,FALSE),"")</f>
        <v/>
      </c>
    </row>
    <row r="1268" spans="1:8" ht="15.95" customHeight="1" x14ac:dyDescent="0.25">
      <c r="A1268" s="92" t="s">
        <v>370</v>
      </c>
      <c r="B1268" s="102">
        <v>9304</v>
      </c>
      <c r="C1268" s="108" t="s">
        <v>459</v>
      </c>
      <c r="D1268" s="92">
        <v>25</v>
      </c>
      <c r="E1268" s="92">
        <v>20</v>
      </c>
      <c r="F1268" s="92">
        <v>15</v>
      </c>
      <c r="G1268" s="91"/>
      <c r="H1268" s="43" t="str">
        <f>_xlfn.IFNA(VLOOKUP(B1268,Sales!A$10:B$2028, 2,FALSE),"")</f>
        <v/>
      </c>
    </row>
    <row r="1269" spans="1:8" ht="15.95" customHeight="1" x14ac:dyDescent="0.25">
      <c r="A1269" s="92" t="s">
        <v>370</v>
      </c>
      <c r="B1269" s="102">
        <v>9305</v>
      </c>
      <c r="C1269" s="108" t="s">
        <v>1277</v>
      </c>
      <c r="D1269" s="92">
        <v>59</v>
      </c>
      <c r="E1269" s="92">
        <v>54</v>
      </c>
      <c r="F1269" s="92">
        <v>49</v>
      </c>
      <c r="G1269" s="92" t="s">
        <v>460</v>
      </c>
      <c r="H1269" s="43" t="str">
        <f>_xlfn.IFNA(VLOOKUP(B1269,Sales!A$10:B$2028, 2,FALSE),"")</f>
        <v/>
      </c>
    </row>
    <row r="1270" spans="1:8" ht="15.95" customHeight="1" x14ac:dyDescent="0.25">
      <c r="A1270" s="92" t="s">
        <v>370</v>
      </c>
      <c r="B1270" s="102">
        <v>9306</v>
      </c>
      <c r="C1270" s="108" t="s">
        <v>461</v>
      </c>
      <c r="D1270" s="92">
        <v>10</v>
      </c>
      <c r="E1270" s="92">
        <v>8</v>
      </c>
      <c r="F1270" s="92">
        <v>6</v>
      </c>
      <c r="G1270" s="91"/>
      <c r="H1270" s="43" t="str">
        <f>_xlfn.IFNA(VLOOKUP(B1270,Sales!A$10:B$2028, 2,FALSE),"")</f>
        <v/>
      </c>
    </row>
    <row r="1271" spans="1:8" ht="15.95" customHeight="1" x14ac:dyDescent="0.25">
      <c r="A1271" s="92" t="s">
        <v>370</v>
      </c>
      <c r="B1271" s="102">
        <v>9307</v>
      </c>
      <c r="C1271" s="108" t="s">
        <v>462</v>
      </c>
      <c r="D1271" s="92">
        <v>3</v>
      </c>
      <c r="E1271" s="92">
        <v>2</v>
      </c>
      <c r="F1271" s="92">
        <v>1</v>
      </c>
      <c r="G1271" s="91"/>
      <c r="H1271" s="43" t="str">
        <f>_xlfn.IFNA(VLOOKUP(B1271,Sales!A$10:B$2028, 2,FALSE),"")</f>
        <v/>
      </c>
    </row>
    <row r="1272" spans="1:8" ht="15.95" customHeight="1" x14ac:dyDescent="0.25">
      <c r="A1272" s="92" t="s">
        <v>370</v>
      </c>
      <c r="B1272" s="102">
        <v>9308</v>
      </c>
      <c r="C1272" s="108" t="s">
        <v>463</v>
      </c>
      <c r="D1272" s="92">
        <v>39</v>
      </c>
      <c r="E1272" s="92">
        <v>37</v>
      </c>
      <c r="F1272" s="92">
        <v>35</v>
      </c>
      <c r="G1272" s="91" t="s">
        <v>464</v>
      </c>
      <c r="H1272" s="43" t="str">
        <f>_xlfn.IFNA(VLOOKUP(B1272,Sales!A$10:B$2028, 2,FALSE),"")</f>
        <v/>
      </c>
    </row>
    <row r="1273" spans="1:8" ht="15.95" customHeight="1" x14ac:dyDescent="0.25">
      <c r="A1273" s="92" t="s">
        <v>370</v>
      </c>
      <c r="B1273" s="102">
        <v>9310</v>
      </c>
      <c r="C1273" s="108" t="s">
        <v>465</v>
      </c>
      <c r="D1273" s="92">
        <v>3</v>
      </c>
      <c r="E1273" s="92">
        <v>2</v>
      </c>
      <c r="F1273" s="92">
        <v>1</v>
      </c>
      <c r="G1273" s="91"/>
      <c r="H1273" s="43" t="str">
        <f>_xlfn.IFNA(VLOOKUP(B1273,Sales!A$10:B$2028, 2,FALSE),"")</f>
        <v/>
      </c>
    </row>
    <row r="1274" spans="1:8" ht="15.95" customHeight="1" x14ac:dyDescent="0.25">
      <c r="A1274" s="92" t="s">
        <v>370</v>
      </c>
      <c r="B1274" s="102">
        <v>9311</v>
      </c>
      <c r="C1274" s="110" t="s">
        <v>466</v>
      </c>
      <c r="D1274" s="92">
        <v>5</v>
      </c>
      <c r="E1274" s="92">
        <v>4</v>
      </c>
      <c r="F1274" s="92">
        <v>3</v>
      </c>
      <c r="G1274" s="91"/>
      <c r="H1274" s="43" t="str">
        <f>_xlfn.IFNA(VLOOKUP(B1274,Sales!A$10:B$2028, 2,FALSE),"")</f>
        <v/>
      </c>
    </row>
    <row r="1275" spans="1:8" ht="15.95" customHeight="1" x14ac:dyDescent="0.25">
      <c r="A1275" s="92" t="s">
        <v>370</v>
      </c>
      <c r="B1275" s="102">
        <v>9312</v>
      </c>
      <c r="C1275" s="108" t="s">
        <v>1278</v>
      </c>
      <c r="D1275" s="92">
        <v>55</v>
      </c>
      <c r="E1275" s="92">
        <v>50</v>
      </c>
      <c r="F1275" s="92">
        <v>45</v>
      </c>
      <c r="G1275" s="91" t="s">
        <v>375</v>
      </c>
      <c r="H1275" s="43" t="str">
        <f>_xlfn.IFNA(VLOOKUP(B1275,Sales!A$10:B$2028, 2,FALSE),"")</f>
        <v/>
      </c>
    </row>
    <row r="1276" spans="1:8" ht="15.95" customHeight="1" x14ac:dyDescent="0.25">
      <c r="A1276" s="92" t="s">
        <v>370</v>
      </c>
      <c r="B1276" s="102">
        <v>9313</v>
      </c>
      <c r="C1276" s="108" t="s">
        <v>467</v>
      </c>
      <c r="D1276" s="92">
        <v>6</v>
      </c>
      <c r="E1276" s="92">
        <v>4</v>
      </c>
      <c r="F1276" s="92">
        <v>2</v>
      </c>
      <c r="G1276" s="91" t="s">
        <v>468</v>
      </c>
      <c r="H1276" s="43" t="str">
        <f>_xlfn.IFNA(VLOOKUP(B1276,Sales!A$10:B$2028, 2,FALSE),"")</f>
        <v/>
      </c>
    </row>
    <row r="1277" spans="1:8" ht="15.95" customHeight="1" x14ac:dyDescent="0.25">
      <c r="A1277" s="92" t="s">
        <v>370</v>
      </c>
      <c r="B1277" s="102">
        <v>9315</v>
      </c>
      <c r="C1277" s="108" t="s">
        <v>469</v>
      </c>
      <c r="D1277" s="92">
        <v>3</v>
      </c>
      <c r="E1277" s="92">
        <v>2</v>
      </c>
      <c r="F1277" s="92">
        <v>1</v>
      </c>
      <c r="G1277" s="91"/>
      <c r="H1277" s="43" t="str">
        <f>_xlfn.IFNA(VLOOKUP(B1277,Sales!A$10:B$2028, 2,FALSE),"")</f>
        <v/>
      </c>
    </row>
    <row r="1278" spans="1:8" ht="15.95" customHeight="1" x14ac:dyDescent="0.25">
      <c r="A1278" s="92" t="s">
        <v>370</v>
      </c>
      <c r="B1278" s="55">
        <v>9316</v>
      </c>
      <c r="C1278" s="108" t="s">
        <v>470</v>
      </c>
      <c r="D1278" s="92">
        <v>3</v>
      </c>
      <c r="E1278" s="92">
        <v>2</v>
      </c>
      <c r="F1278" s="92">
        <v>1</v>
      </c>
      <c r="G1278" s="55"/>
      <c r="H1278" s="43" t="str">
        <f>_xlfn.IFNA(VLOOKUP(B1278,Sales!A$10:B$2028, 2,FALSE),"")</f>
        <v/>
      </c>
    </row>
    <row r="1279" spans="1:8" ht="15.95" customHeight="1" x14ac:dyDescent="0.25">
      <c r="A1279" s="92" t="s">
        <v>370</v>
      </c>
      <c r="B1279" s="55">
        <v>9317</v>
      </c>
      <c r="C1279" s="108" t="s">
        <v>471</v>
      </c>
      <c r="D1279" s="92">
        <v>40</v>
      </c>
      <c r="E1279" s="92">
        <v>38</v>
      </c>
      <c r="F1279" s="92">
        <v>34</v>
      </c>
      <c r="G1279" s="55" t="s">
        <v>381</v>
      </c>
      <c r="H1279" s="43" t="str">
        <f>_xlfn.IFNA(VLOOKUP(B1279,Sales!A$10:B$2028, 2,FALSE),"")</f>
        <v/>
      </c>
    </row>
    <row r="1280" spans="1:8" ht="15.95" customHeight="1" x14ac:dyDescent="0.25">
      <c r="A1280" s="92" t="s">
        <v>370</v>
      </c>
      <c r="B1280" s="55">
        <v>9318</v>
      </c>
      <c r="C1280" s="108" t="s">
        <v>1330</v>
      </c>
      <c r="D1280" s="92">
        <v>43</v>
      </c>
      <c r="E1280" s="92">
        <v>41</v>
      </c>
      <c r="F1280" s="92">
        <v>39</v>
      </c>
      <c r="G1280" s="55" t="s">
        <v>381</v>
      </c>
      <c r="H1280" s="43" t="str">
        <f>_xlfn.IFNA(VLOOKUP(B1280,Sales!A$10:B$2028, 2,FALSE),"")</f>
        <v/>
      </c>
    </row>
    <row r="1281" spans="1:8" ht="15.95" customHeight="1" x14ac:dyDescent="0.25">
      <c r="A1281" s="92" t="s">
        <v>370</v>
      </c>
      <c r="B1281" s="55">
        <v>9319</v>
      </c>
      <c r="C1281" s="110" t="s">
        <v>472</v>
      </c>
      <c r="D1281" s="92">
        <v>5</v>
      </c>
      <c r="E1281" s="92">
        <v>4</v>
      </c>
      <c r="F1281" s="92">
        <v>3</v>
      </c>
      <c r="G1281" s="55"/>
      <c r="H1281" s="43" t="str">
        <f>_xlfn.IFNA(VLOOKUP(B1281,Sales!A$10:B$2028, 2,FALSE),"")</f>
        <v/>
      </c>
    </row>
    <row r="1282" spans="1:8" ht="15.95" customHeight="1" x14ac:dyDescent="0.25">
      <c r="A1282" s="92" t="s">
        <v>370</v>
      </c>
      <c r="B1282" s="55">
        <v>9320</v>
      </c>
      <c r="C1282" s="108" t="s">
        <v>473</v>
      </c>
      <c r="D1282" s="92">
        <v>31</v>
      </c>
      <c r="E1282" s="92">
        <v>29</v>
      </c>
      <c r="F1282" s="92">
        <v>27</v>
      </c>
      <c r="G1282" s="55" t="s">
        <v>47</v>
      </c>
      <c r="H1282" s="43" t="str">
        <f>_xlfn.IFNA(VLOOKUP(B1282,Sales!A$10:B$2028, 2,FALSE),"")</f>
        <v/>
      </c>
    </row>
    <row r="1283" spans="1:8" ht="15.95" customHeight="1" x14ac:dyDescent="0.25">
      <c r="A1283" s="92" t="s">
        <v>370</v>
      </c>
      <c r="B1283" s="55">
        <v>9321</v>
      </c>
      <c r="C1283" s="108" t="s">
        <v>474</v>
      </c>
      <c r="D1283" s="92">
        <v>29</v>
      </c>
      <c r="E1283" s="92">
        <v>28</v>
      </c>
      <c r="F1283" s="92">
        <v>27</v>
      </c>
      <c r="G1283" s="55" t="s">
        <v>375</v>
      </c>
      <c r="H1283" s="43" t="str">
        <f>_xlfn.IFNA(VLOOKUP(B1283,Sales!A$10:B$2028, 2,FALSE),"")</f>
        <v/>
      </c>
    </row>
    <row r="1284" spans="1:8" ht="15.95" customHeight="1" x14ac:dyDescent="0.25">
      <c r="A1284" s="92" t="s">
        <v>370</v>
      </c>
      <c r="B1284" s="55">
        <v>9322</v>
      </c>
      <c r="C1284" s="108" t="s">
        <v>475</v>
      </c>
      <c r="D1284" s="92">
        <v>29</v>
      </c>
      <c r="E1284" s="92">
        <v>27</v>
      </c>
      <c r="F1284" s="92">
        <v>25</v>
      </c>
      <c r="G1284" s="55" t="s">
        <v>375</v>
      </c>
      <c r="H1284" s="43" t="str">
        <f>_xlfn.IFNA(VLOOKUP(B1284,Sales!A$10:B$2028, 2,FALSE),"")</f>
        <v/>
      </c>
    </row>
    <row r="1285" spans="1:8" ht="15.95" customHeight="1" x14ac:dyDescent="0.25">
      <c r="A1285" s="92" t="s">
        <v>370</v>
      </c>
      <c r="B1285" s="55">
        <v>9325</v>
      </c>
      <c r="C1285" s="108" t="s">
        <v>476</v>
      </c>
      <c r="D1285" s="92">
        <v>36</v>
      </c>
      <c r="E1285" s="92">
        <v>35</v>
      </c>
      <c r="F1285" s="92">
        <v>34</v>
      </c>
      <c r="G1285" s="92" t="s">
        <v>375</v>
      </c>
      <c r="H1285" s="43" t="str">
        <f>_xlfn.IFNA(VLOOKUP(B1285,Sales!A$10:B$2028, 2,FALSE),"")</f>
        <v/>
      </c>
    </row>
    <row r="1286" spans="1:8" ht="15.95" customHeight="1" x14ac:dyDescent="0.25">
      <c r="A1286" s="92" t="s">
        <v>370</v>
      </c>
      <c r="B1286" s="55">
        <v>9326</v>
      </c>
      <c r="C1286" s="110" t="s">
        <v>477</v>
      </c>
      <c r="D1286" s="92">
        <v>3</v>
      </c>
      <c r="E1286" s="92">
        <v>2</v>
      </c>
      <c r="F1286" s="92">
        <v>1</v>
      </c>
      <c r="G1286" s="92"/>
      <c r="H1286" s="43" t="str">
        <f>_xlfn.IFNA(VLOOKUP(B1286,Sales!A$10:B$2028, 2,FALSE),"")</f>
        <v/>
      </c>
    </row>
    <row r="1287" spans="1:8" ht="15.95" customHeight="1" x14ac:dyDescent="0.25">
      <c r="A1287" s="91" t="s">
        <v>370</v>
      </c>
      <c r="B1287" s="55">
        <v>9327</v>
      </c>
      <c r="C1287" s="108" t="s">
        <v>478</v>
      </c>
      <c r="D1287" s="122">
        <v>14</v>
      </c>
      <c r="E1287" s="122">
        <v>12</v>
      </c>
      <c r="F1287" s="122">
        <v>10</v>
      </c>
      <c r="G1287" s="91" t="s">
        <v>375</v>
      </c>
      <c r="H1287" s="43" t="str">
        <f>_xlfn.IFNA(VLOOKUP(B1287,Sales!A$10:B$2028, 2,FALSE),"")</f>
        <v/>
      </c>
    </row>
    <row r="1288" spans="1:8" ht="15.95" customHeight="1" x14ac:dyDescent="0.25">
      <c r="A1288" s="91" t="s">
        <v>370</v>
      </c>
      <c r="B1288" s="55">
        <v>9329</v>
      </c>
      <c r="C1288" s="108" t="s">
        <v>479</v>
      </c>
      <c r="D1288" s="122">
        <v>28</v>
      </c>
      <c r="E1288" s="122">
        <v>26</v>
      </c>
      <c r="F1288" s="122">
        <v>24</v>
      </c>
      <c r="G1288" s="91" t="s">
        <v>375</v>
      </c>
      <c r="H1288" s="43" t="str">
        <f>_xlfn.IFNA(VLOOKUP(B1288,Sales!A$10:B$2028, 2,FALSE),"")</f>
        <v/>
      </c>
    </row>
    <row r="1289" spans="1:8" ht="15.95" customHeight="1" x14ac:dyDescent="0.25">
      <c r="A1289" s="91" t="s">
        <v>370</v>
      </c>
      <c r="B1289" s="55">
        <v>9330</v>
      </c>
      <c r="C1289" s="120" t="s">
        <v>480</v>
      </c>
      <c r="D1289" s="122">
        <v>21</v>
      </c>
      <c r="E1289" s="122">
        <v>20</v>
      </c>
      <c r="F1289" s="122">
        <v>19</v>
      </c>
      <c r="G1289" s="91" t="s">
        <v>375</v>
      </c>
      <c r="H1289" s="43" t="str">
        <f>_xlfn.IFNA(VLOOKUP(B1289,Sales!A$10:B$2028, 2,FALSE),"")</f>
        <v/>
      </c>
    </row>
    <row r="1290" spans="1:8" ht="15.95" customHeight="1" x14ac:dyDescent="0.25">
      <c r="A1290" s="91" t="s">
        <v>370</v>
      </c>
      <c r="B1290" s="55">
        <v>9331</v>
      </c>
      <c r="C1290" s="108" t="s">
        <v>481</v>
      </c>
      <c r="D1290" s="122">
        <v>18</v>
      </c>
      <c r="E1290" s="122">
        <v>16</v>
      </c>
      <c r="F1290" s="122">
        <v>14</v>
      </c>
      <c r="G1290" s="91" t="s">
        <v>482</v>
      </c>
      <c r="H1290" s="43" t="str">
        <f>_xlfn.IFNA(VLOOKUP(B1290,Sales!A$10:B$2028, 2,FALSE),"")</f>
        <v/>
      </c>
    </row>
    <row r="1291" spans="1:8" ht="15.95" customHeight="1" x14ac:dyDescent="0.25">
      <c r="A1291" s="91" t="s">
        <v>370</v>
      </c>
      <c r="B1291" s="55">
        <v>9333</v>
      </c>
      <c r="C1291" s="108" t="s">
        <v>483</v>
      </c>
      <c r="D1291" s="122">
        <v>8</v>
      </c>
      <c r="E1291" s="122">
        <v>6</v>
      </c>
      <c r="F1291" s="122">
        <v>4</v>
      </c>
      <c r="G1291" s="91" t="s">
        <v>484</v>
      </c>
      <c r="H1291" s="43" t="str">
        <f>_xlfn.IFNA(VLOOKUP(B1291,Sales!A$10:B$2028, 2,FALSE),"")</f>
        <v/>
      </c>
    </row>
    <row r="1292" spans="1:8" ht="15.95" customHeight="1" x14ac:dyDescent="0.25">
      <c r="A1292" s="91" t="s">
        <v>370</v>
      </c>
      <c r="B1292" s="102">
        <v>9334</v>
      </c>
      <c r="C1292" s="110" t="s">
        <v>485</v>
      </c>
      <c r="D1292" s="122">
        <v>15</v>
      </c>
      <c r="E1292" s="122">
        <v>12</v>
      </c>
      <c r="F1292" s="122">
        <v>9</v>
      </c>
      <c r="G1292" s="91" t="s">
        <v>47</v>
      </c>
      <c r="H1292" s="43" t="str">
        <f>_xlfn.IFNA(VLOOKUP(B1292,Sales!A$10:B$2028, 2,FALSE),"")</f>
        <v/>
      </c>
    </row>
    <row r="1293" spans="1:8" ht="15.95" customHeight="1" x14ac:dyDescent="0.25">
      <c r="A1293" s="91" t="s">
        <v>370</v>
      </c>
      <c r="B1293" s="102">
        <v>9335</v>
      </c>
      <c r="C1293" s="110" t="s">
        <v>486</v>
      </c>
      <c r="D1293" s="122">
        <v>3</v>
      </c>
      <c r="E1293" s="122">
        <v>2</v>
      </c>
      <c r="F1293" s="122">
        <v>1</v>
      </c>
      <c r="G1293" s="91"/>
      <c r="H1293" s="43" t="str">
        <f>_xlfn.IFNA(VLOOKUP(B1293,Sales!A$10:B$2028, 2,FALSE),"")</f>
        <v/>
      </c>
    </row>
    <row r="1294" spans="1:8" ht="15.95" customHeight="1" x14ac:dyDescent="0.25">
      <c r="A1294" s="91" t="s">
        <v>370</v>
      </c>
      <c r="B1294" s="102">
        <v>9336</v>
      </c>
      <c r="C1294" s="108" t="s">
        <v>487</v>
      </c>
      <c r="D1294" s="122">
        <v>51</v>
      </c>
      <c r="E1294" s="122">
        <v>49</v>
      </c>
      <c r="F1294" s="122">
        <v>47</v>
      </c>
      <c r="G1294" s="91"/>
      <c r="H1294" s="43" t="str">
        <f>_xlfn.IFNA(VLOOKUP(B1294,Sales!A$10:B$2028, 2,FALSE),"")</f>
        <v/>
      </c>
    </row>
    <row r="1295" spans="1:8" ht="15.95" customHeight="1" x14ac:dyDescent="0.25">
      <c r="A1295" s="91" t="s">
        <v>370</v>
      </c>
      <c r="B1295" s="102">
        <v>9337</v>
      </c>
      <c r="C1295" s="118" t="s">
        <v>1331</v>
      </c>
      <c r="D1295" s="122">
        <v>67</v>
      </c>
      <c r="E1295" s="122">
        <v>63</v>
      </c>
      <c r="F1295" s="122">
        <v>59</v>
      </c>
      <c r="G1295" s="91" t="s">
        <v>381</v>
      </c>
      <c r="H1295" s="43" t="str">
        <f>_xlfn.IFNA(VLOOKUP(B1295,Sales!A$10:B$2028, 2,FALSE),"")</f>
        <v/>
      </c>
    </row>
    <row r="1296" spans="1:8" ht="15.95" customHeight="1" x14ac:dyDescent="0.25">
      <c r="A1296" s="91" t="s">
        <v>370</v>
      </c>
      <c r="B1296" s="102">
        <v>9340</v>
      </c>
      <c r="C1296" s="108" t="s">
        <v>1332</v>
      </c>
      <c r="D1296" s="122">
        <v>19</v>
      </c>
      <c r="E1296" s="122">
        <v>17</v>
      </c>
      <c r="F1296" s="122">
        <v>15</v>
      </c>
      <c r="G1296" s="91"/>
      <c r="H1296" s="43" t="str">
        <f>_xlfn.IFNA(VLOOKUP(B1296,Sales!A$10:B$2028, 2,FALSE),"")</f>
        <v/>
      </c>
    </row>
    <row r="1297" spans="1:8" ht="15.95" customHeight="1" x14ac:dyDescent="0.25">
      <c r="A1297" s="91" t="s">
        <v>370</v>
      </c>
      <c r="B1297" s="102">
        <v>9341</v>
      </c>
      <c r="C1297" s="110" t="s">
        <v>488</v>
      </c>
      <c r="D1297" s="122">
        <v>6</v>
      </c>
      <c r="E1297" s="122">
        <v>5</v>
      </c>
      <c r="F1297" s="122">
        <v>4</v>
      </c>
      <c r="G1297" s="91"/>
      <c r="H1297" s="43" t="str">
        <f>_xlfn.IFNA(VLOOKUP(B1297,Sales!A$10:B$2028, 2,FALSE),"")</f>
        <v/>
      </c>
    </row>
    <row r="1298" spans="1:8" ht="15.95" customHeight="1" x14ac:dyDescent="0.25">
      <c r="A1298" s="91" t="s">
        <v>370</v>
      </c>
      <c r="B1298" s="102">
        <v>9342</v>
      </c>
      <c r="C1298" s="108" t="s">
        <v>489</v>
      </c>
      <c r="D1298" s="122">
        <v>26</v>
      </c>
      <c r="E1298" s="122">
        <v>24</v>
      </c>
      <c r="F1298" s="122">
        <v>22</v>
      </c>
      <c r="G1298" s="91" t="s">
        <v>381</v>
      </c>
      <c r="H1298" s="43" t="str">
        <f>_xlfn.IFNA(VLOOKUP(B1298,Sales!A$10:B$2028, 2,FALSE),"")</f>
        <v/>
      </c>
    </row>
    <row r="1299" spans="1:8" ht="15.95" customHeight="1" x14ac:dyDescent="0.25">
      <c r="A1299" s="91" t="s">
        <v>370</v>
      </c>
      <c r="B1299" s="102">
        <v>9343</v>
      </c>
      <c r="C1299" s="108" t="s">
        <v>490</v>
      </c>
      <c r="D1299" s="91">
        <v>9</v>
      </c>
      <c r="E1299" s="91">
        <v>7</v>
      </c>
      <c r="F1299" s="91">
        <v>5</v>
      </c>
      <c r="G1299" s="91"/>
      <c r="H1299" s="43" t="str">
        <f>_xlfn.IFNA(VLOOKUP(B1299,Sales!A$10:B$2028, 2,FALSE),"")</f>
        <v/>
      </c>
    </row>
    <row r="1300" spans="1:8" ht="15.95" customHeight="1" x14ac:dyDescent="0.25">
      <c r="A1300" s="91" t="s">
        <v>370</v>
      </c>
      <c r="B1300" s="102">
        <v>9344</v>
      </c>
      <c r="C1300" s="116" t="s">
        <v>491</v>
      </c>
      <c r="D1300" s="91">
        <v>56</v>
      </c>
      <c r="E1300" s="91">
        <v>52</v>
      </c>
      <c r="F1300" s="91">
        <v>48</v>
      </c>
      <c r="G1300" s="91" t="s">
        <v>381</v>
      </c>
      <c r="H1300" s="43" t="str">
        <f>_xlfn.IFNA(VLOOKUP(B1300,Sales!A$10:B$2028, 2,FALSE),"")</f>
        <v/>
      </c>
    </row>
    <row r="1301" spans="1:8" ht="15.95" customHeight="1" x14ac:dyDescent="0.25">
      <c r="A1301" s="91" t="s">
        <v>370</v>
      </c>
      <c r="B1301" s="102">
        <v>9345</v>
      </c>
      <c r="C1301" s="108" t="s">
        <v>492</v>
      </c>
      <c r="D1301" s="91">
        <v>21</v>
      </c>
      <c r="E1301" s="91">
        <v>19</v>
      </c>
      <c r="F1301" s="91">
        <v>17</v>
      </c>
      <c r="G1301" s="91" t="s">
        <v>381</v>
      </c>
      <c r="H1301" s="43" t="str">
        <f>_xlfn.IFNA(VLOOKUP(B1301,Sales!A$10:B$2028, 2,FALSE),"")</f>
        <v/>
      </c>
    </row>
    <row r="1302" spans="1:8" ht="15.95" customHeight="1" x14ac:dyDescent="0.25">
      <c r="A1302" s="91" t="s">
        <v>370</v>
      </c>
      <c r="B1302" s="102">
        <v>9346</v>
      </c>
      <c r="C1302" s="108" t="s">
        <v>493</v>
      </c>
      <c r="D1302" s="91">
        <v>23</v>
      </c>
      <c r="E1302" s="91">
        <v>21</v>
      </c>
      <c r="F1302" s="91">
        <v>19</v>
      </c>
      <c r="G1302" s="91" t="s">
        <v>375</v>
      </c>
      <c r="H1302" s="43" t="str">
        <f>_xlfn.IFNA(VLOOKUP(B1302,Sales!A$10:B$2028, 2,FALSE),"")</f>
        <v/>
      </c>
    </row>
    <row r="1303" spans="1:8" ht="15.95" customHeight="1" x14ac:dyDescent="0.25">
      <c r="A1303" s="91" t="s">
        <v>370</v>
      </c>
      <c r="B1303" s="102">
        <v>9347</v>
      </c>
      <c r="C1303" s="107" t="s">
        <v>494</v>
      </c>
      <c r="D1303" s="91">
        <v>39</v>
      </c>
      <c r="E1303" s="91">
        <v>37</v>
      </c>
      <c r="F1303" s="91">
        <v>35</v>
      </c>
      <c r="G1303" s="91" t="s">
        <v>381</v>
      </c>
      <c r="H1303" s="43" t="str">
        <f>_xlfn.IFNA(VLOOKUP(B1303,Sales!A$10:B$2028, 2,FALSE),"")</f>
        <v/>
      </c>
    </row>
    <row r="1304" spans="1:8" ht="15.95" customHeight="1" x14ac:dyDescent="0.25">
      <c r="A1304" s="91" t="s">
        <v>370</v>
      </c>
      <c r="B1304" s="102">
        <v>9348</v>
      </c>
      <c r="C1304" s="108" t="s">
        <v>495</v>
      </c>
      <c r="D1304" s="91">
        <v>7</v>
      </c>
      <c r="E1304" s="91">
        <v>5</v>
      </c>
      <c r="F1304" s="91">
        <v>3</v>
      </c>
      <c r="G1304" s="91" t="s">
        <v>484</v>
      </c>
      <c r="H1304" s="43" t="str">
        <f>_xlfn.IFNA(VLOOKUP(B1304,Sales!A$10:B$2028, 2,FALSE),"")</f>
        <v/>
      </c>
    </row>
    <row r="1305" spans="1:8" ht="15.95" customHeight="1" x14ac:dyDescent="0.25">
      <c r="A1305" s="91" t="s">
        <v>370</v>
      </c>
      <c r="B1305" s="102">
        <v>9349</v>
      </c>
      <c r="C1305" s="108" t="s">
        <v>496</v>
      </c>
      <c r="D1305" s="91">
        <v>79</v>
      </c>
      <c r="E1305" s="91">
        <v>77</v>
      </c>
      <c r="F1305" s="91">
        <v>75</v>
      </c>
      <c r="G1305" s="91" t="s">
        <v>381</v>
      </c>
      <c r="H1305" s="43" t="str">
        <f>_xlfn.IFNA(VLOOKUP(B1305,Sales!A$10:B$2028, 2,FALSE),"")</f>
        <v/>
      </c>
    </row>
    <row r="1306" spans="1:8" ht="15.95" customHeight="1" x14ac:dyDescent="0.25">
      <c r="A1306" s="91" t="s">
        <v>370</v>
      </c>
      <c r="B1306" s="102">
        <v>9350</v>
      </c>
      <c r="C1306" s="108" t="s">
        <v>497</v>
      </c>
      <c r="D1306" s="91">
        <v>50</v>
      </c>
      <c r="E1306" s="91">
        <v>48</v>
      </c>
      <c r="F1306" s="91">
        <v>46</v>
      </c>
      <c r="G1306" s="91" t="s">
        <v>375</v>
      </c>
      <c r="H1306" s="43" t="str">
        <f>_xlfn.IFNA(VLOOKUP(B1306,Sales!A$10:B$2028, 2,FALSE),"")</f>
        <v/>
      </c>
    </row>
    <row r="1307" spans="1:8" ht="15.95" customHeight="1" x14ac:dyDescent="0.25">
      <c r="A1307" s="91" t="s">
        <v>370</v>
      </c>
      <c r="B1307" s="102">
        <v>9351</v>
      </c>
      <c r="C1307" s="108" t="s">
        <v>498</v>
      </c>
      <c r="D1307" s="91">
        <v>23</v>
      </c>
      <c r="E1307" s="91">
        <v>21</v>
      </c>
      <c r="F1307" s="91">
        <v>19</v>
      </c>
      <c r="G1307" s="91" t="s">
        <v>381</v>
      </c>
      <c r="H1307" s="43" t="str">
        <f>_xlfn.IFNA(VLOOKUP(B1307,Sales!A$10:B$2028, 2,FALSE),"")</f>
        <v/>
      </c>
    </row>
    <row r="1308" spans="1:8" ht="15.95" customHeight="1" x14ac:dyDescent="0.25">
      <c r="A1308" s="91" t="s">
        <v>370</v>
      </c>
      <c r="B1308" s="102">
        <v>9352</v>
      </c>
      <c r="C1308" s="108" t="s">
        <v>499</v>
      </c>
      <c r="D1308" s="91">
        <v>13</v>
      </c>
      <c r="E1308" s="91">
        <v>11</v>
      </c>
      <c r="F1308" s="91">
        <v>9</v>
      </c>
      <c r="G1308" s="91"/>
      <c r="H1308" s="43" t="str">
        <f>_xlfn.IFNA(VLOOKUP(B1308,Sales!A$10:B$2028, 2,FALSE),"")</f>
        <v/>
      </c>
    </row>
    <row r="1309" spans="1:8" ht="15.95" customHeight="1" x14ac:dyDescent="0.25">
      <c r="A1309" s="91" t="s">
        <v>370</v>
      </c>
      <c r="B1309" s="102">
        <v>9353</v>
      </c>
      <c r="C1309" s="108" t="s">
        <v>500</v>
      </c>
      <c r="D1309" s="91">
        <v>31</v>
      </c>
      <c r="E1309" s="91">
        <v>29</v>
      </c>
      <c r="F1309" s="91">
        <v>27</v>
      </c>
      <c r="G1309" s="91"/>
      <c r="H1309" s="43" t="str">
        <f>_xlfn.IFNA(VLOOKUP(B1309,Sales!A$10:B$2028, 2,FALSE),"")</f>
        <v/>
      </c>
    </row>
    <row r="1310" spans="1:8" ht="15.95" customHeight="1" x14ac:dyDescent="0.25">
      <c r="A1310" s="91" t="s">
        <v>370</v>
      </c>
      <c r="B1310" s="102">
        <v>9354</v>
      </c>
      <c r="C1310" s="108" t="s">
        <v>501</v>
      </c>
      <c r="D1310" s="91">
        <v>36</v>
      </c>
      <c r="E1310" s="91">
        <v>34</v>
      </c>
      <c r="F1310" s="91">
        <v>32</v>
      </c>
      <c r="G1310" s="91" t="s">
        <v>375</v>
      </c>
      <c r="H1310" s="43" t="str">
        <f>_xlfn.IFNA(VLOOKUP(B1310,Sales!A$10:B$2028, 2,FALSE),"")</f>
        <v/>
      </c>
    </row>
    <row r="1311" spans="1:8" ht="15.95" customHeight="1" x14ac:dyDescent="0.25">
      <c r="A1311" s="91" t="s">
        <v>370</v>
      </c>
      <c r="B1311" s="102">
        <v>9355</v>
      </c>
      <c r="C1311" s="108" t="s">
        <v>502</v>
      </c>
      <c r="D1311" s="91">
        <v>33</v>
      </c>
      <c r="E1311" s="91">
        <v>31</v>
      </c>
      <c r="F1311" s="91">
        <v>29</v>
      </c>
      <c r="G1311" s="91" t="s">
        <v>375</v>
      </c>
      <c r="H1311" s="43" t="str">
        <f>_xlfn.IFNA(VLOOKUP(B1311,Sales!A$10:B$2028, 2,FALSE),"")</f>
        <v/>
      </c>
    </row>
    <row r="1312" spans="1:8" ht="15.95" customHeight="1" x14ac:dyDescent="0.25">
      <c r="A1312" s="91" t="s">
        <v>370</v>
      </c>
      <c r="B1312" s="102">
        <v>9356</v>
      </c>
      <c r="C1312" s="108" t="s">
        <v>503</v>
      </c>
      <c r="D1312" s="91">
        <v>33</v>
      </c>
      <c r="E1312" s="91">
        <v>31</v>
      </c>
      <c r="F1312" s="91">
        <v>29</v>
      </c>
      <c r="G1312" s="91" t="s">
        <v>375</v>
      </c>
      <c r="H1312" s="43" t="str">
        <f>_xlfn.IFNA(VLOOKUP(B1312,Sales!A$10:B$2028, 2,FALSE),"")</f>
        <v/>
      </c>
    </row>
    <row r="1313" spans="1:8" ht="15.95" customHeight="1" x14ac:dyDescent="0.25">
      <c r="A1313" s="91" t="s">
        <v>370</v>
      </c>
      <c r="B1313" s="102">
        <v>9357</v>
      </c>
      <c r="C1313" s="108" t="s">
        <v>504</v>
      </c>
      <c r="D1313" s="91">
        <v>51</v>
      </c>
      <c r="E1313" s="91">
        <v>49</v>
      </c>
      <c r="F1313" s="91">
        <v>47</v>
      </c>
      <c r="G1313" s="91"/>
      <c r="H1313" s="43" t="str">
        <f>_xlfn.IFNA(VLOOKUP(B1313,Sales!A$10:B$2028, 2,FALSE),"")</f>
        <v/>
      </c>
    </row>
    <row r="1314" spans="1:8" ht="15.95" customHeight="1" x14ac:dyDescent="0.25">
      <c r="A1314" s="91" t="s">
        <v>370</v>
      </c>
      <c r="B1314" s="102">
        <v>9359</v>
      </c>
      <c r="C1314" s="108" t="s">
        <v>505</v>
      </c>
      <c r="D1314" s="91">
        <v>23</v>
      </c>
      <c r="E1314" s="91">
        <v>21</v>
      </c>
      <c r="F1314" s="91">
        <v>19</v>
      </c>
      <c r="G1314" s="91" t="s">
        <v>381</v>
      </c>
      <c r="H1314" s="43" t="str">
        <f>_xlfn.IFNA(VLOOKUP(B1314,Sales!A$10:B$2028, 2,FALSE),"")</f>
        <v/>
      </c>
    </row>
    <row r="1315" spans="1:8" ht="15.95" customHeight="1" x14ac:dyDescent="0.25">
      <c r="A1315" s="91" t="s">
        <v>370</v>
      </c>
      <c r="B1315" s="102">
        <v>9361</v>
      </c>
      <c r="C1315" s="108" t="s">
        <v>506</v>
      </c>
      <c r="D1315" s="91">
        <v>25</v>
      </c>
      <c r="E1315" s="91">
        <v>23</v>
      </c>
      <c r="F1315" s="91">
        <v>21</v>
      </c>
      <c r="G1315" s="91" t="s">
        <v>375</v>
      </c>
      <c r="H1315" s="43" t="str">
        <f>_xlfn.IFNA(VLOOKUP(B1315,Sales!A$10:B$2028, 2,FALSE),"")</f>
        <v/>
      </c>
    </row>
    <row r="1316" spans="1:8" ht="15.95" customHeight="1" x14ac:dyDescent="0.25">
      <c r="A1316" s="91" t="s">
        <v>370</v>
      </c>
      <c r="B1316" s="102">
        <v>9362</v>
      </c>
      <c r="C1316" s="108" t="s">
        <v>507</v>
      </c>
      <c r="D1316" s="91">
        <v>30</v>
      </c>
      <c r="E1316" s="91">
        <v>28</v>
      </c>
      <c r="F1316" s="91">
        <v>26</v>
      </c>
      <c r="G1316" s="91" t="s">
        <v>375</v>
      </c>
      <c r="H1316" s="43" t="str">
        <f>_xlfn.IFNA(VLOOKUP(B1316,Sales!A$10:B$2028, 2,FALSE),"")</f>
        <v/>
      </c>
    </row>
    <row r="1317" spans="1:8" ht="15.95" customHeight="1" x14ac:dyDescent="0.25">
      <c r="A1317" s="91" t="s">
        <v>370</v>
      </c>
      <c r="B1317" s="102">
        <v>9363</v>
      </c>
      <c r="C1317" s="108" t="s">
        <v>508</v>
      </c>
      <c r="D1317" s="91">
        <v>41</v>
      </c>
      <c r="E1317" s="91">
        <v>39</v>
      </c>
      <c r="F1317" s="91">
        <v>37</v>
      </c>
      <c r="G1317" s="91" t="s">
        <v>375</v>
      </c>
      <c r="H1317" s="43" t="str">
        <f>_xlfn.IFNA(VLOOKUP(B1317,Sales!A$10:B$2028, 2,FALSE),"")</f>
        <v/>
      </c>
    </row>
    <row r="1318" spans="1:8" ht="15.95" customHeight="1" x14ac:dyDescent="0.25">
      <c r="A1318" s="91" t="s">
        <v>370</v>
      </c>
      <c r="B1318" s="102">
        <v>9364</v>
      </c>
      <c r="C1318" s="108" t="s">
        <v>1333</v>
      </c>
      <c r="D1318" s="91">
        <v>36</v>
      </c>
      <c r="E1318" s="91">
        <v>34</v>
      </c>
      <c r="F1318" s="91">
        <v>32</v>
      </c>
      <c r="G1318" s="91" t="s">
        <v>375</v>
      </c>
      <c r="H1318" s="43" t="str">
        <f>_xlfn.IFNA(VLOOKUP(B1318,Sales!A$10:B$2028, 2,FALSE),"")</f>
        <v/>
      </c>
    </row>
    <row r="1319" spans="1:8" ht="15.95" customHeight="1" x14ac:dyDescent="0.25">
      <c r="A1319" s="91" t="s">
        <v>370</v>
      </c>
      <c r="B1319" s="102">
        <v>9365</v>
      </c>
      <c r="C1319" s="110" t="s">
        <v>509</v>
      </c>
      <c r="D1319" s="91">
        <v>4</v>
      </c>
      <c r="E1319" s="91">
        <v>3</v>
      </c>
      <c r="F1319" s="91">
        <v>2</v>
      </c>
      <c r="G1319" s="91" t="s">
        <v>47</v>
      </c>
      <c r="H1319" s="43" t="str">
        <f>_xlfn.IFNA(VLOOKUP(B1319,Sales!A$10:B$2028, 2,FALSE),"")</f>
        <v/>
      </c>
    </row>
    <row r="1320" spans="1:8" ht="15.95" customHeight="1" x14ac:dyDescent="0.25">
      <c r="A1320" s="91" t="s">
        <v>370</v>
      </c>
      <c r="B1320" s="102">
        <v>9366</v>
      </c>
      <c r="C1320" s="110" t="s">
        <v>510</v>
      </c>
      <c r="D1320" s="91">
        <v>4</v>
      </c>
      <c r="E1320" s="91">
        <v>3</v>
      </c>
      <c r="F1320" s="91">
        <v>2</v>
      </c>
      <c r="G1320" s="91" t="s">
        <v>47</v>
      </c>
      <c r="H1320" s="43" t="str">
        <f>_xlfn.IFNA(VLOOKUP(B1320,Sales!A$10:B$2028, 2,FALSE),"")</f>
        <v/>
      </c>
    </row>
    <row r="1321" spans="1:8" ht="15.95" customHeight="1" x14ac:dyDescent="0.25">
      <c r="A1321" s="91" t="s">
        <v>370</v>
      </c>
      <c r="B1321" s="102">
        <v>9367</v>
      </c>
      <c r="C1321" s="108" t="s">
        <v>511</v>
      </c>
      <c r="D1321" s="91">
        <v>8</v>
      </c>
      <c r="E1321" s="91">
        <v>6</v>
      </c>
      <c r="F1321" s="91">
        <v>4</v>
      </c>
      <c r="G1321" s="91"/>
      <c r="H1321" s="43" t="str">
        <f>_xlfn.IFNA(VLOOKUP(B1321,Sales!A$10:B$2028, 2,FALSE),"")</f>
        <v/>
      </c>
    </row>
    <row r="1322" spans="1:8" ht="15.95" customHeight="1" x14ac:dyDescent="0.25">
      <c r="A1322" s="91" t="s">
        <v>370</v>
      </c>
      <c r="B1322" s="102">
        <v>9368</v>
      </c>
      <c r="C1322" s="108" t="s">
        <v>512</v>
      </c>
      <c r="D1322" s="91">
        <v>5</v>
      </c>
      <c r="E1322" s="91">
        <v>4</v>
      </c>
      <c r="F1322" s="91">
        <v>3</v>
      </c>
      <c r="G1322" s="91"/>
      <c r="H1322" s="43" t="str">
        <f>_xlfn.IFNA(VLOOKUP(B1322,Sales!A$10:B$2028, 2,FALSE),"")</f>
        <v/>
      </c>
    </row>
    <row r="1323" spans="1:8" ht="15.95" customHeight="1" x14ac:dyDescent="0.25">
      <c r="A1323" s="91" t="s">
        <v>370</v>
      </c>
      <c r="B1323" s="102">
        <v>9369</v>
      </c>
      <c r="C1323" s="108" t="s">
        <v>513</v>
      </c>
      <c r="D1323" s="91">
        <v>5</v>
      </c>
      <c r="E1323" s="91">
        <v>4</v>
      </c>
      <c r="F1323" s="91">
        <v>3</v>
      </c>
      <c r="G1323" s="91"/>
      <c r="H1323" s="43" t="str">
        <f>_xlfn.IFNA(VLOOKUP(B1323,Sales!A$10:B$2028, 2,FALSE),"")</f>
        <v/>
      </c>
    </row>
    <row r="1324" spans="1:8" ht="15.95" customHeight="1" x14ac:dyDescent="0.25">
      <c r="A1324" s="91" t="s">
        <v>370</v>
      </c>
      <c r="B1324" s="102">
        <v>9370</v>
      </c>
      <c r="C1324" s="116" t="s">
        <v>514</v>
      </c>
      <c r="D1324" s="91">
        <v>5</v>
      </c>
      <c r="E1324" s="91">
        <v>4</v>
      </c>
      <c r="F1324" s="91">
        <v>3</v>
      </c>
      <c r="G1324" s="91"/>
      <c r="H1324" s="43" t="str">
        <f>_xlfn.IFNA(VLOOKUP(B1324,Sales!A$10:B$2028, 2,FALSE),"")</f>
        <v/>
      </c>
    </row>
    <row r="1325" spans="1:8" ht="15.95" customHeight="1" x14ac:dyDescent="0.25">
      <c r="A1325" s="91" t="s">
        <v>370</v>
      </c>
      <c r="B1325" s="102">
        <v>9371</v>
      </c>
      <c r="C1325" s="108" t="s">
        <v>515</v>
      </c>
      <c r="D1325" s="91">
        <v>4</v>
      </c>
      <c r="E1325" s="91">
        <v>3</v>
      </c>
      <c r="F1325" s="91">
        <v>2</v>
      </c>
      <c r="G1325" s="91"/>
      <c r="H1325" s="43" t="str">
        <f>_xlfn.IFNA(VLOOKUP(B1325,Sales!A$10:B$2028, 2,FALSE),"")</f>
        <v/>
      </c>
    </row>
    <row r="1326" spans="1:8" ht="15.95" customHeight="1" x14ac:dyDescent="0.25">
      <c r="A1326" s="91" t="s">
        <v>370</v>
      </c>
      <c r="B1326" s="102">
        <v>9372</v>
      </c>
      <c r="C1326" s="108" t="s">
        <v>516</v>
      </c>
      <c r="D1326" s="91">
        <v>5</v>
      </c>
      <c r="E1326" s="91">
        <v>4</v>
      </c>
      <c r="F1326" s="91">
        <v>3</v>
      </c>
      <c r="G1326" s="91"/>
      <c r="H1326" s="43" t="str">
        <f>_xlfn.IFNA(VLOOKUP(B1326,Sales!A$10:B$2028, 2,FALSE),"")</f>
        <v/>
      </c>
    </row>
    <row r="1327" spans="1:8" ht="15.95" customHeight="1" x14ac:dyDescent="0.25">
      <c r="A1327" s="91" t="s">
        <v>370</v>
      </c>
      <c r="B1327" s="102">
        <v>9373</v>
      </c>
      <c r="C1327" s="108" t="s">
        <v>373</v>
      </c>
      <c r="D1327" s="91">
        <v>5</v>
      </c>
      <c r="E1327" s="91">
        <v>4</v>
      </c>
      <c r="F1327" s="91">
        <v>3</v>
      </c>
      <c r="G1327" s="91"/>
      <c r="H1327" s="43" t="str">
        <f>_xlfn.IFNA(VLOOKUP(B1327,Sales!A$10:B$2028, 2,FALSE),"")</f>
        <v/>
      </c>
    </row>
    <row r="1328" spans="1:8" ht="15.95" customHeight="1" x14ac:dyDescent="0.25">
      <c r="A1328" s="91" t="s">
        <v>370</v>
      </c>
      <c r="B1328" s="102">
        <v>9375</v>
      </c>
      <c r="C1328" s="108" t="s">
        <v>517</v>
      </c>
      <c r="D1328" s="91">
        <v>5</v>
      </c>
      <c r="E1328" s="91">
        <v>4</v>
      </c>
      <c r="F1328" s="91">
        <v>3</v>
      </c>
      <c r="G1328" s="91"/>
      <c r="H1328" s="43" t="str">
        <f>_xlfn.IFNA(VLOOKUP(B1328,Sales!A$10:B$2028, 2,FALSE),"")</f>
        <v/>
      </c>
    </row>
    <row r="1329" spans="1:8" ht="15.95" customHeight="1" x14ac:dyDescent="0.25">
      <c r="A1329" s="91" t="s">
        <v>370</v>
      </c>
      <c r="B1329" s="102">
        <v>9376</v>
      </c>
      <c r="C1329" s="108" t="s">
        <v>518</v>
      </c>
      <c r="D1329" s="91">
        <v>8</v>
      </c>
      <c r="E1329" s="91">
        <v>6</v>
      </c>
      <c r="F1329" s="91">
        <v>4</v>
      </c>
      <c r="G1329" s="91"/>
      <c r="H1329" s="43" t="str">
        <f>_xlfn.IFNA(VLOOKUP(B1329,Sales!A$10:B$2028, 2,FALSE),"")</f>
        <v/>
      </c>
    </row>
    <row r="1330" spans="1:8" ht="15.95" customHeight="1" x14ac:dyDescent="0.25">
      <c r="A1330" s="91" t="s">
        <v>370</v>
      </c>
      <c r="B1330" s="102">
        <v>9377</v>
      </c>
      <c r="C1330" s="108" t="s">
        <v>519</v>
      </c>
      <c r="D1330" s="91">
        <v>26</v>
      </c>
      <c r="E1330" s="91">
        <v>25</v>
      </c>
      <c r="F1330" s="91">
        <v>24</v>
      </c>
      <c r="G1330" s="91"/>
      <c r="H1330" s="43" t="str">
        <f>_xlfn.IFNA(VLOOKUP(B1330,Sales!A$10:B$2028, 2,FALSE),"")</f>
        <v/>
      </c>
    </row>
    <row r="1331" spans="1:8" ht="15.95" customHeight="1" x14ac:dyDescent="0.25">
      <c r="A1331" s="91" t="s">
        <v>370</v>
      </c>
      <c r="B1331" s="102">
        <v>9378</v>
      </c>
      <c r="C1331" s="108" t="s">
        <v>447</v>
      </c>
      <c r="D1331" s="91">
        <v>19</v>
      </c>
      <c r="E1331" s="91">
        <v>18</v>
      </c>
      <c r="F1331" s="91">
        <v>17</v>
      </c>
      <c r="G1331" s="91" t="s">
        <v>375</v>
      </c>
      <c r="H1331" s="43" t="str">
        <f>_xlfn.IFNA(VLOOKUP(B1331,Sales!A$10:B$2028, 2,FALSE),"")</f>
        <v/>
      </c>
    </row>
    <row r="1332" spans="1:8" ht="15.95" customHeight="1" x14ac:dyDescent="0.25">
      <c r="A1332" s="91" t="s">
        <v>370</v>
      </c>
      <c r="B1332" s="102">
        <v>9379</v>
      </c>
      <c r="C1332" s="108" t="s">
        <v>520</v>
      </c>
      <c r="D1332" s="91">
        <v>4</v>
      </c>
      <c r="E1332" s="91">
        <v>3</v>
      </c>
      <c r="F1332" s="91">
        <v>2</v>
      </c>
      <c r="G1332" s="91"/>
      <c r="H1332" s="43" t="str">
        <f>_xlfn.IFNA(VLOOKUP(B1332,Sales!A$10:B$2028, 2,FALSE),"")</f>
        <v/>
      </c>
    </row>
    <row r="1333" spans="1:8" ht="15.95" customHeight="1" x14ac:dyDescent="0.25">
      <c r="A1333" s="91" t="s">
        <v>370</v>
      </c>
      <c r="B1333" s="102">
        <v>9381</v>
      </c>
      <c r="C1333" s="108" t="s">
        <v>373</v>
      </c>
      <c r="D1333" s="91">
        <v>5</v>
      </c>
      <c r="E1333" s="91">
        <v>4</v>
      </c>
      <c r="F1333" s="91">
        <v>3</v>
      </c>
      <c r="G1333" s="91" t="s">
        <v>375</v>
      </c>
      <c r="H1333" s="43" t="str">
        <f>_xlfn.IFNA(VLOOKUP(B1333,Sales!A$10:B$2028, 2,FALSE),"")</f>
        <v/>
      </c>
    </row>
    <row r="1334" spans="1:8" ht="15.95" customHeight="1" x14ac:dyDescent="0.25">
      <c r="A1334" s="91" t="s">
        <v>370</v>
      </c>
      <c r="B1334" s="102">
        <v>9383</v>
      </c>
      <c r="C1334" s="108" t="s">
        <v>521</v>
      </c>
      <c r="D1334" s="91">
        <v>14</v>
      </c>
      <c r="E1334" s="91">
        <v>12</v>
      </c>
      <c r="F1334" s="91">
        <v>10</v>
      </c>
      <c r="G1334" s="91"/>
      <c r="H1334" s="43" t="str">
        <f>_xlfn.IFNA(VLOOKUP(B1334,Sales!A$10:B$2028, 2,FALSE),"")</f>
        <v/>
      </c>
    </row>
    <row r="1335" spans="1:8" ht="15.95" customHeight="1" x14ac:dyDescent="0.25">
      <c r="A1335" s="91" t="s">
        <v>370</v>
      </c>
      <c r="B1335" s="102">
        <v>9384</v>
      </c>
      <c r="C1335" s="108" t="s">
        <v>522</v>
      </c>
      <c r="D1335" s="91">
        <v>10</v>
      </c>
      <c r="E1335" s="91">
        <v>8</v>
      </c>
      <c r="F1335" s="91">
        <v>6</v>
      </c>
      <c r="G1335" s="91"/>
      <c r="H1335" s="43" t="str">
        <f>_xlfn.IFNA(VLOOKUP(B1335,Sales!A$10:B$2028, 2,FALSE),"")</f>
        <v/>
      </c>
    </row>
    <row r="1336" spans="1:8" ht="15.95" customHeight="1" x14ac:dyDescent="0.25">
      <c r="A1336" s="91" t="s">
        <v>370</v>
      </c>
      <c r="B1336" s="102">
        <v>9387</v>
      </c>
      <c r="C1336" s="108" t="s">
        <v>753</v>
      </c>
      <c r="D1336" s="91">
        <v>56</v>
      </c>
      <c r="E1336" s="91">
        <v>54</v>
      </c>
      <c r="F1336" s="91">
        <v>52</v>
      </c>
      <c r="G1336" s="91" t="s">
        <v>47</v>
      </c>
      <c r="H1336" s="43" t="str">
        <f>_xlfn.IFNA(VLOOKUP(B1336,Sales!A$10:B$2028, 2,FALSE),"")</f>
        <v/>
      </c>
    </row>
    <row r="1337" spans="1:8" ht="15.95" customHeight="1" x14ac:dyDescent="0.25">
      <c r="A1337" s="91" t="s">
        <v>370</v>
      </c>
      <c r="B1337" s="102">
        <v>9388</v>
      </c>
      <c r="C1337" s="108" t="s">
        <v>1334</v>
      </c>
      <c r="D1337" s="91">
        <v>4</v>
      </c>
      <c r="E1337" s="91">
        <v>3</v>
      </c>
      <c r="F1337" s="91">
        <v>2</v>
      </c>
      <c r="G1337" s="91"/>
      <c r="H1337" s="43" t="str">
        <f>_xlfn.IFNA(VLOOKUP(B1337,Sales!A$10:B$2028, 2,FALSE),"")</f>
        <v/>
      </c>
    </row>
    <row r="1338" spans="1:8" ht="15.95" customHeight="1" x14ac:dyDescent="0.25">
      <c r="A1338" s="91" t="s">
        <v>370</v>
      </c>
      <c r="B1338" s="102">
        <v>9389</v>
      </c>
      <c r="C1338" s="107" t="s">
        <v>523</v>
      </c>
      <c r="D1338" s="91">
        <v>5</v>
      </c>
      <c r="E1338" s="91">
        <v>4</v>
      </c>
      <c r="F1338" s="91">
        <v>3</v>
      </c>
      <c r="G1338" s="91"/>
      <c r="H1338" s="43" t="str">
        <f>_xlfn.IFNA(VLOOKUP(B1338,Sales!A$10:B$2028, 2,FALSE),"")</f>
        <v/>
      </c>
    </row>
    <row r="1339" spans="1:8" ht="15.95" customHeight="1" x14ac:dyDescent="0.25">
      <c r="A1339" s="91" t="s">
        <v>370</v>
      </c>
      <c r="B1339" s="102">
        <v>9390</v>
      </c>
      <c r="C1339" s="108" t="s">
        <v>524</v>
      </c>
      <c r="D1339" s="91">
        <v>28</v>
      </c>
      <c r="E1339" s="91">
        <v>26</v>
      </c>
      <c r="F1339" s="91">
        <v>24</v>
      </c>
      <c r="G1339" s="91" t="s">
        <v>47</v>
      </c>
      <c r="H1339" s="43" t="str">
        <f>_xlfn.IFNA(VLOOKUP(B1339,Sales!A$10:B$2028, 2,FALSE),"")</f>
        <v/>
      </c>
    </row>
    <row r="1340" spans="1:8" ht="15.95" customHeight="1" x14ac:dyDescent="0.25">
      <c r="A1340" s="91" t="s">
        <v>370</v>
      </c>
      <c r="B1340" s="102">
        <v>9391</v>
      </c>
      <c r="C1340" s="108" t="s">
        <v>396</v>
      </c>
      <c r="D1340" s="91">
        <v>4</v>
      </c>
      <c r="E1340" s="91">
        <v>3</v>
      </c>
      <c r="F1340" s="91">
        <v>2</v>
      </c>
      <c r="G1340" s="91"/>
      <c r="H1340" s="43" t="str">
        <f>_xlfn.IFNA(VLOOKUP(B1340,Sales!A$10:B$2028, 2,FALSE),"")</f>
        <v/>
      </c>
    </row>
    <row r="1341" spans="1:8" ht="15.95" customHeight="1" x14ac:dyDescent="0.25">
      <c r="A1341" s="91" t="s">
        <v>370</v>
      </c>
      <c r="B1341" s="102">
        <v>9394</v>
      </c>
      <c r="C1341" s="110" t="s">
        <v>1257</v>
      </c>
      <c r="D1341" s="91">
        <v>3</v>
      </c>
      <c r="E1341" s="91">
        <v>2</v>
      </c>
      <c r="F1341" s="91">
        <v>1</v>
      </c>
      <c r="G1341" s="91"/>
      <c r="H1341" s="43" t="str">
        <f>_xlfn.IFNA(VLOOKUP(B1341,Sales!A$10:B$2028, 2,FALSE),"")</f>
        <v/>
      </c>
    </row>
    <row r="1342" spans="1:8" ht="15.95" customHeight="1" x14ac:dyDescent="0.25">
      <c r="A1342" s="91" t="s">
        <v>370</v>
      </c>
      <c r="B1342" s="102">
        <v>9396</v>
      </c>
      <c r="C1342" s="108" t="s">
        <v>527</v>
      </c>
      <c r="D1342" s="91">
        <v>80</v>
      </c>
      <c r="E1342" s="91">
        <v>60</v>
      </c>
      <c r="F1342" s="91">
        <v>40</v>
      </c>
      <c r="G1342" s="91" t="s">
        <v>528</v>
      </c>
      <c r="H1342" s="43" t="str">
        <f>_xlfn.IFNA(VLOOKUP(B1342,Sales!A$10:B$2028, 2,FALSE),"")</f>
        <v/>
      </c>
    </row>
    <row r="1343" spans="1:8" ht="15.95" customHeight="1" x14ac:dyDescent="0.25">
      <c r="A1343" s="91" t="s">
        <v>370</v>
      </c>
      <c r="B1343" s="102">
        <v>9398</v>
      </c>
      <c r="C1343" s="108" t="s">
        <v>529</v>
      </c>
      <c r="D1343" s="91">
        <v>4</v>
      </c>
      <c r="E1343" s="91">
        <v>3</v>
      </c>
      <c r="F1343" s="91">
        <v>2</v>
      </c>
      <c r="G1343" s="91"/>
      <c r="H1343" s="43" t="str">
        <f>_xlfn.IFNA(VLOOKUP(B1343,Sales!A$10:B$2028, 2,FALSE),"")</f>
        <v/>
      </c>
    </row>
    <row r="1344" spans="1:8" ht="15.95" customHeight="1" x14ac:dyDescent="0.25">
      <c r="A1344" s="91" t="s">
        <v>370</v>
      </c>
      <c r="B1344" s="102">
        <v>9399</v>
      </c>
      <c r="C1344" s="108" t="s">
        <v>530</v>
      </c>
      <c r="D1344" s="91">
        <v>6</v>
      </c>
      <c r="E1344" s="91">
        <v>5</v>
      </c>
      <c r="F1344" s="91">
        <v>4</v>
      </c>
      <c r="G1344" s="91"/>
      <c r="H1344" s="43" t="str">
        <f>_xlfn.IFNA(VLOOKUP(B1344,Sales!A$10:B$2028, 2,FALSE),"")</f>
        <v/>
      </c>
    </row>
    <row r="1345" spans="1:8" ht="15.95" customHeight="1" x14ac:dyDescent="0.25">
      <c r="A1345" s="91" t="s">
        <v>370</v>
      </c>
      <c r="B1345" s="102">
        <v>9400</v>
      </c>
      <c r="C1345" s="108" t="s">
        <v>531</v>
      </c>
      <c r="D1345" s="91">
        <v>6</v>
      </c>
      <c r="E1345" s="91">
        <v>5</v>
      </c>
      <c r="F1345" s="91">
        <v>4</v>
      </c>
      <c r="G1345" s="91"/>
      <c r="H1345" s="43" t="str">
        <f>_xlfn.IFNA(VLOOKUP(B1345,Sales!A$10:B$2028, 2,FALSE),"")</f>
        <v/>
      </c>
    </row>
    <row r="1346" spans="1:8" ht="15.95" customHeight="1" x14ac:dyDescent="0.25">
      <c r="A1346" s="91" t="s">
        <v>370</v>
      </c>
      <c r="B1346" s="102">
        <v>9401</v>
      </c>
      <c r="C1346" s="108" t="s">
        <v>532</v>
      </c>
      <c r="D1346" s="91">
        <v>19</v>
      </c>
      <c r="E1346" s="91">
        <v>17</v>
      </c>
      <c r="F1346" s="91">
        <v>15</v>
      </c>
      <c r="G1346" s="91"/>
      <c r="H1346" s="43" t="str">
        <f>_xlfn.IFNA(VLOOKUP(B1346,Sales!A$10:B$2028, 2,FALSE),"")</f>
        <v/>
      </c>
    </row>
    <row r="1347" spans="1:8" ht="15.95" customHeight="1" x14ac:dyDescent="0.25">
      <c r="A1347" s="91" t="s">
        <v>370</v>
      </c>
      <c r="B1347" s="102">
        <v>9403</v>
      </c>
      <c r="C1347" s="107" t="s">
        <v>533</v>
      </c>
      <c r="D1347" s="91">
        <v>4</v>
      </c>
      <c r="E1347" s="91">
        <v>3</v>
      </c>
      <c r="F1347" s="91">
        <v>2</v>
      </c>
      <c r="G1347" s="91"/>
      <c r="H1347" s="43" t="str">
        <f>_xlfn.IFNA(VLOOKUP(B1347,Sales!A$10:B$2028, 2,FALSE),"")</f>
        <v/>
      </c>
    </row>
    <row r="1348" spans="1:8" ht="15.95" customHeight="1" x14ac:dyDescent="0.25">
      <c r="A1348" s="91" t="s">
        <v>370</v>
      </c>
      <c r="B1348" s="102">
        <v>9404</v>
      </c>
      <c r="C1348" s="108" t="s">
        <v>534</v>
      </c>
      <c r="D1348" s="91">
        <v>3</v>
      </c>
      <c r="E1348" s="91">
        <v>2</v>
      </c>
      <c r="F1348" s="91">
        <v>1</v>
      </c>
      <c r="G1348" s="91"/>
      <c r="H1348" s="43" t="str">
        <f>_xlfn.IFNA(VLOOKUP(B1348,Sales!A$10:B$2028, 2,FALSE),"")</f>
        <v/>
      </c>
    </row>
    <row r="1349" spans="1:8" ht="15.95" customHeight="1" x14ac:dyDescent="0.25">
      <c r="A1349" s="91" t="s">
        <v>370</v>
      </c>
      <c r="B1349" s="102">
        <v>9405</v>
      </c>
      <c r="C1349" s="108" t="s">
        <v>535</v>
      </c>
      <c r="D1349" s="91">
        <v>5</v>
      </c>
      <c r="E1349" s="91">
        <v>4</v>
      </c>
      <c r="F1349" s="91">
        <v>3</v>
      </c>
      <c r="G1349" s="91"/>
      <c r="H1349" s="43" t="str">
        <f>_xlfn.IFNA(VLOOKUP(B1349,Sales!A$10:B$2028, 2,FALSE),"")</f>
        <v/>
      </c>
    </row>
    <row r="1350" spans="1:8" ht="15.95" customHeight="1" x14ac:dyDescent="0.25">
      <c r="A1350" s="91" t="s">
        <v>370</v>
      </c>
      <c r="B1350" s="102">
        <v>9407</v>
      </c>
      <c r="C1350" s="108" t="s">
        <v>536</v>
      </c>
      <c r="D1350" s="91">
        <v>4</v>
      </c>
      <c r="E1350" s="91">
        <v>3</v>
      </c>
      <c r="F1350" s="91">
        <v>2</v>
      </c>
      <c r="G1350" s="91" t="s">
        <v>47</v>
      </c>
      <c r="H1350" s="43" t="str">
        <f>_xlfn.IFNA(VLOOKUP(B1350,Sales!A$10:B$2028, 2,FALSE),"")</f>
        <v/>
      </c>
    </row>
    <row r="1351" spans="1:8" ht="15.95" customHeight="1" x14ac:dyDescent="0.25">
      <c r="A1351" s="91" t="s">
        <v>370</v>
      </c>
      <c r="B1351" s="102">
        <v>9408</v>
      </c>
      <c r="C1351" s="108" t="s">
        <v>1258</v>
      </c>
      <c r="D1351" s="91">
        <v>4</v>
      </c>
      <c r="E1351" s="91">
        <v>3</v>
      </c>
      <c r="F1351" s="91">
        <v>2</v>
      </c>
      <c r="G1351" s="91" t="s">
        <v>47</v>
      </c>
      <c r="H1351" s="43" t="str">
        <f>_xlfn.IFNA(VLOOKUP(B1351,Sales!A$10:B$2028, 2,FALSE),"")</f>
        <v/>
      </c>
    </row>
    <row r="1352" spans="1:8" ht="15.95" customHeight="1" x14ac:dyDescent="0.25">
      <c r="A1352" s="91" t="s">
        <v>370</v>
      </c>
      <c r="B1352" s="102">
        <v>9409</v>
      </c>
      <c r="C1352" s="108" t="s">
        <v>537</v>
      </c>
      <c r="D1352" s="91">
        <v>10</v>
      </c>
      <c r="E1352" s="91">
        <v>8</v>
      </c>
      <c r="F1352" s="91">
        <v>6</v>
      </c>
      <c r="G1352" s="91"/>
      <c r="H1352" s="43" t="str">
        <f>_xlfn.IFNA(VLOOKUP(B1352,Sales!A$10:B$2028, 2,FALSE),"")</f>
        <v/>
      </c>
    </row>
    <row r="1353" spans="1:8" ht="15.95" customHeight="1" x14ac:dyDescent="0.25">
      <c r="A1353" s="91" t="s">
        <v>370</v>
      </c>
      <c r="B1353" s="102">
        <v>9410</v>
      </c>
      <c r="C1353" s="110" t="s">
        <v>538</v>
      </c>
      <c r="D1353" s="91">
        <v>12</v>
      </c>
      <c r="E1353" s="91">
        <v>10</v>
      </c>
      <c r="F1353" s="91">
        <v>8</v>
      </c>
      <c r="G1353" s="91"/>
      <c r="H1353" s="43" t="str">
        <f>_xlfn.IFNA(VLOOKUP(B1353,Sales!A$10:B$2028, 2,FALSE),"")</f>
        <v/>
      </c>
    </row>
    <row r="1354" spans="1:8" ht="15.95" customHeight="1" x14ac:dyDescent="0.25">
      <c r="A1354" s="91" t="s">
        <v>370</v>
      </c>
      <c r="B1354" s="102">
        <v>9411</v>
      </c>
      <c r="C1354" s="108" t="s">
        <v>539</v>
      </c>
      <c r="D1354" s="91">
        <v>4</v>
      </c>
      <c r="E1354" s="91">
        <v>3</v>
      </c>
      <c r="F1354" s="91">
        <v>2</v>
      </c>
      <c r="G1354" s="91"/>
      <c r="H1354" s="43" t="str">
        <f>_xlfn.IFNA(VLOOKUP(B1354,Sales!A$10:B$2028, 2,FALSE),"")</f>
        <v/>
      </c>
    </row>
    <row r="1355" spans="1:8" ht="15.95" customHeight="1" x14ac:dyDescent="0.25">
      <c r="A1355" s="91" t="s">
        <v>370</v>
      </c>
      <c r="B1355" s="102">
        <v>9413</v>
      </c>
      <c r="C1355" s="108" t="s">
        <v>540</v>
      </c>
      <c r="D1355" s="91">
        <v>40</v>
      </c>
      <c r="E1355" s="91">
        <v>38</v>
      </c>
      <c r="F1355" s="91">
        <v>36</v>
      </c>
      <c r="G1355" s="91" t="s">
        <v>541</v>
      </c>
      <c r="H1355" s="43" t="str">
        <f>_xlfn.IFNA(VLOOKUP(B1355,Sales!A$10:B$2028, 2,FALSE),"")</f>
        <v/>
      </c>
    </row>
    <row r="1356" spans="1:8" ht="15.95" customHeight="1" x14ac:dyDescent="0.25">
      <c r="A1356" s="91" t="s">
        <v>370</v>
      </c>
      <c r="B1356" s="102">
        <v>9414</v>
      </c>
      <c r="C1356" s="107" t="s">
        <v>542</v>
      </c>
      <c r="D1356" s="91">
        <v>4</v>
      </c>
      <c r="E1356" s="91">
        <v>3</v>
      </c>
      <c r="F1356" s="91">
        <v>2</v>
      </c>
      <c r="G1356" s="91" t="s">
        <v>375</v>
      </c>
      <c r="H1356" s="43" t="str">
        <f>_xlfn.IFNA(VLOOKUP(B1356,Sales!A$10:B$2028, 2,FALSE),"")</f>
        <v/>
      </c>
    </row>
    <row r="1357" spans="1:8" ht="15.95" customHeight="1" x14ac:dyDescent="0.25">
      <c r="A1357" s="91" t="s">
        <v>370</v>
      </c>
      <c r="B1357" s="102">
        <v>9415</v>
      </c>
      <c r="C1357" s="108" t="s">
        <v>543</v>
      </c>
      <c r="D1357" s="91">
        <v>52</v>
      </c>
      <c r="E1357" s="91">
        <v>50</v>
      </c>
      <c r="F1357" s="91">
        <v>48</v>
      </c>
      <c r="G1357" s="91" t="s">
        <v>375</v>
      </c>
      <c r="H1357" s="43" t="str">
        <f>_xlfn.IFNA(VLOOKUP(B1357,Sales!A$10:B$2028, 2,FALSE),"")</f>
        <v/>
      </c>
    </row>
    <row r="1358" spans="1:8" ht="15.95" customHeight="1" x14ac:dyDescent="0.25">
      <c r="A1358" s="91" t="s">
        <v>370</v>
      </c>
      <c r="B1358" s="102">
        <v>9416</v>
      </c>
      <c r="C1358" s="108" t="s">
        <v>544</v>
      </c>
      <c r="D1358" s="91">
        <v>28</v>
      </c>
      <c r="E1358" s="91">
        <v>27</v>
      </c>
      <c r="F1358" s="91">
        <v>26</v>
      </c>
      <c r="G1358" s="91" t="s">
        <v>381</v>
      </c>
      <c r="H1358" s="43" t="str">
        <f>_xlfn.IFNA(VLOOKUP(B1358,Sales!A$10:B$2028, 2,FALSE),"")</f>
        <v/>
      </c>
    </row>
    <row r="1359" spans="1:8" ht="15.95" customHeight="1" x14ac:dyDescent="0.25">
      <c r="A1359" s="91" t="s">
        <v>370</v>
      </c>
      <c r="B1359" s="102">
        <v>9417</v>
      </c>
      <c r="C1359" s="108" t="s">
        <v>545</v>
      </c>
      <c r="D1359" s="91">
        <v>5</v>
      </c>
      <c r="E1359" s="91">
        <v>4</v>
      </c>
      <c r="F1359" s="91">
        <v>3</v>
      </c>
      <c r="G1359" s="91" t="s">
        <v>375</v>
      </c>
      <c r="H1359" s="43" t="str">
        <f>_xlfn.IFNA(VLOOKUP(B1359,Sales!A$10:B$2028, 2,FALSE),"")</f>
        <v/>
      </c>
    </row>
    <row r="1360" spans="1:8" ht="15.95" customHeight="1" x14ac:dyDescent="0.25">
      <c r="A1360" s="91" t="s">
        <v>370</v>
      </c>
      <c r="B1360" s="102">
        <v>9418</v>
      </c>
      <c r="C1360" s="108" t="s">
        <v>546</v>
      </c>
      <c r="D1360" s="91">
        <v>4</v>
      </c>
      <c r="E1360" s="91">
        <v>3</v>
      </c>
      <c r="F1360" s="91">
        <v>2</v>
      </c>
      <c r="G1360" s="91"/>
      <c r="H1360" s="43" t="str">
        <f>_xlfn.IFNA(VLOOKUP(B1360,Sales!A$10:B$2028, 2,FALSE),"")</f>
        <v/>
      </c>
    </row>
    <row r="1361" spans="1:8" ht="15.95" customHeight="1" x14ac:dyDescent="0.25">
      <c r="A1361" s="91" t="s">
        <v>370</v>
      </c>
      <c r="B1361" s="102">
        <v>9419</v>
      </c>
      <c r="C1361" s="110" t="s">
        <v>547</v>
      </c>
      <c r="D1361" s="91">
        <v>9</v>
      </c>
      <c r="E1361" s="91">
        <v>7</v>
      </c>
      <c r="F1361" s="91">
        <v>6</v>
      </c>
      <c r="G1361" s="91" t="s">
        <v>548</v>
      </c>
      <c r="H1361" s="43" t="str">
        <f>_xlfn.IFNA(VLOOKUP(B1361,Sales!A$10:B$2028, 2,FALSE),"")</f>
        <v/>
      </c>
    </row>
    <row r="1362" spans="1:8" ht="15.95" customHeight="1" x14ac:dyDescent="0.25">
      <c r="A1362" s="91" t="s">
        <v>370</v>
      </c>
      <c r="B1362" s="102">
        <v>9422</v>
      </c>
      <c r="C1362" s="108" t="s">
        <v>1259</v>
      </c>
      <c r="D1362" s="91">
        <v>3</v>
      </c>
      <c r="E1362" s="91">
        <v>2</v>
      </c>
      <c r="F1362" s="91">
        <v>1</v>
      </c>
      <c r="G1362" s="91"/>
      <c r="H1362" s="43" t="str">
        <f>_xlfn.IFNA(VLOOKUP(B1362,Sales!A$10:B$2028, 2,FALSE),"")</f>
        <v/>
      </c>
    </row>
    <row r="1363" spans="1:8" ht="15.95" customHeight="1" x14ac:dyDescent="0.25">
      <c r="A1363" s="91" t="s">
        <v>370</v>
      </c>
      <c r="B1363" s="102">
        <v>9423</v>
      </c>
      <c r="C1363" s="108" t="s">
        <v>549</v>
      </c>
      <c r="D1363" s="91">
        <v>18</v>
      </c>
      <c r="E1363" s="91">
        <v>16</v>
      </c>
      <c r="F1363" s="91">
        <v>14</v>
      </c>
      <c r="G1363" s="91"/>
      <c r="H1363" s="43" t="str">
        <f>_xlfn.IFNA(VLOOKUP(B1363,Sales!A$10:B$2028, 2,FALSE),"")</f>
        <v/>
      </c>
    </row>
    <row r="1364" spans="1:8" ht="15.95" customHeight="1" x14ac:dyDescent="0.25">
      <c r="A1364" s="91" t="s">
        <v>370</v>
      </c>
      <c r="B1364" s="102">
        <v>9424</v>
      </c>
      <c r="C1364" s="108" t="s">
        <v>550</v>
      </c>
      <c r="D1364" s="91">
        <v>10</v>
      </c>
      <c r="E1364" s="91">
        <v>8</v>
      </c>
      <c r="F1364" s="91">
        <v>6</v>
      </c>
      <c r="G1364" s="91"/>
      <c r="H1364" s="43" t="str">
        <f>_xlfn.IFNA(VLOOKUP(B1364,Sales!A$10:B$2028, 2,FALSE),"")</f>
        <v/>
      </c>
    </row>
    <row r="1365" spans="1:8" ht="15.95" customHeight="1" x14ac:dyDescent="0.25">
      <c r="A1365" s="91" t="s">
        <v>370</v>
      </c>
      <c r="B1365" s="102">
        <v>9433</v>
      </c>
      <c r="C1365" s="108" t="s">
        <v>1343</v>
      </c>
      <c r="D1365" s="91">
        <v>23</v>
      </c>
      <c r="E1365" s="91">
        <v>21</v>
      </c>
      <c r="F1365" s="91">
        <v>19</v>
      </c>
      <c r="G1365" s="91" t="s">
        <v>375</v>
      </c>
      <c r="H1365" s="43" t="str">
        <f>_xlfn.IFNA(VLOOKUP(B1365,Sales!A$10:B$2028, 2,FALSE),"")</f>
        <v/>
      </c>
    </row>
    <row r="1366" spans="1:8" ht="15.95" customHeight="1" x14ac:dyDescent="0.25">
      <c r="A1366" s="91" t="s">
        <v>370</v>
      </c>
      <c r="B1366" s="102">
        <v>9434</v>
      </c>
      <c r="C1366" s="108" t="s">
        <v>1344</v>
      </c>
      <c r="D1366" s="122">
        <v>13</v>
      </c>
      <c r="E1366" s="122">
        <v>11</v>
      </c>
      <c r="F1366" s="122">
        <v>9</v>
      </c>
      <c r="G1366" s="91" t="s">
        <v>375</v>
      </c>
      <c r="H1366" s="43" t="str">
        <f>_xlfn.IFNA(VLOOKUP(B1366,Sales!A$10:B$2028, 2,FALSE),"")</f>
        <v/>
      </c>
    </row>
    <row r="1367" spans="1:8" ht="15.95" customHeight="1" x14ac:dyDescent="0.25">
      <c r="A1367" s="91" t="s">
        <v>370</v>
      </c>
      <c r="B1367" s="92">
        <v>9435</v>
      </c>
      <c r="C1367" s="108" t="s">
        <v>1345</v>
      </c>
      <c r="D1367" s="122">
        <v>13</v>
      </c>
      <c r="E1367" s="122">
        <v>11</v>
      </c>
      <c r="F1367" s="122">
        <v>9</v>
      </c>
      <c r="G1367" s="91" t="s">
        <v>375</v>
      </c>
      <c r="H1367" s="43" t="str">
        <f>_xlfn.IFNA(VLOOKUP(B1367,Sales!A$10:B$2028, 2,FALSE),"")</f>
        <v/>
      </c>
    </row>
    <row r="1368" spans="1:8" ht="15.95" customHeight="1" x14ac:dyDescent="0.25">
      <c r="A1368" s="91" t="s">
        <v>370</v>
      </c>
      <c r="B1368" s="92">
        <v>9436</v>
      </c>
      <c r="C1368" s="108" t="s">
        <v>1346</v>
      </c>
      <c r="D1368" s="122">
        <v>13</v>
      </c>
      <c r="E1368" s="122">
        <v>11</v>
      </c>
      <c r="F1368" s="122">
        <v>9</v>
      </c>
      <c r="G1368" s="91" t="s">
        <v>375</v>
      </c>
      <c r="H1368" s="43" t="str">
        <f>_xlfn.IFNA(VLOOKUP(B1368,Sales!A$10:B$2028, 2,FALSE),"")</f>
        <v/>
      </c>
    </row>
    <row r="1369" spans="1:8" ht="15.95" customHeight="1" x14ac:dyDescent="0.25">
      <c r="A1369" s="91" t="s">
        <v>370</v>
      </c>
      <c r="B1369" s="92">
        <v>9437</v>
      </c>
      <c r="C1369" s="108" t="s">
        <v>1347</v>
      </c>
      <c r="D1369" s="122">
        <v>13</v>
      </c>
      <c r="E1369" s="122">
        <v>11</v>
      </c>
      <c r="F1369" s="122">
        <v>9</v>
      </c>
      <c r="G1369" s="91" t="s">
        <v>375</v>
      </c>
      <c r="H1369" s="43" t="str">
        <f>_xlfn.IFNA(VLOOKUP(B1369,Sales!A$10:B$2028, 2,FALSE),"")</f>
        <v/>
      </c>
    </row>
    <row r="1370" spans="1:8" ht="15.95" customHeight="1" x14ac:dyDescent="0.25">
      <c r="A1370" s="91" t="s">
        <v>370</v>
      </c>
      <c r="B1370" s="92">
        <v>9440</v>
      </c>
      <c r="C1370" s="108" t="s">
        <v>1348</v>
      </c>
      <c r="D1370" s="122">
        <v>22</v>
      </c>
      <c r="E1370" s="122">
        <v>20</v>
      </c>
      <c r="F1370" s="122">
        <v>18</v>
      </c>
      <c r="G1370" s="91" t="s">
        <v>375</v>
      </c>
      <c r="H1370" s="43" t="str">
        <f>_xlfn.IFNA(VLOOKUP(B1370,Sales!A$10:B$2028, 2,FALSE),"")</f>
        <v/>
      </c>
    </row>
    <row r="1371" spans="1:8" ht="15.95" customHeight="1" x14ac:dyDescent="0.25">
      <c r="A1371" s="91" t="s">
        <v>370</v>
      </c>
      <c r="B1371" s="92">
        <v>9445</v>
      </c>
      <c r="C1371" s="108" t="s">
        <v>551</v>
      </c>
      <c r="D1371" s="122">
        <v>46</v>
      </c>
      <c r="E1371" s="122">
        <v>44</v>
      </c>
      <c r="F1371" s="122">
        <v>42</v>
      </c>
      <c r="G1371" s="91" t="s">
        <v>375</v>
      </c>
      <c r="H1371" s="43" t="str">
        <f>_xlfn.IFNA(VLOOKUP(B1371,Sales!A$10:B$2028, 2,FALSE),"")</f>
        <v/>
      </c>
    </row>
    <row r="1372" spans="1:8" ht="15.95" customHeight="1" x14ac:dyDescent="0.25">
      <c r="A1372" s="91" t="s">
        <v>370</v>
      </c>
      <c r="B1372" s="95">
        <v>9446</v>
      </c>
      <c r="C1372" s="108" t="s">
        <v>552</v>
      </c>
      <c r="D1372" s="122">
        <v>51</v>
      </c>
      <c r="E1372" s="122">
        <v>49</v>
      </c>
      <c r="F1372" s="122">
        <v>47</v>
      </c>
      <c r="G1372" s="91" t="s">
        <v>375</v>
      </c>
      <c r="H1372" s="43" t="str">
        <f>_xlfn.IFNA(VLOOKUP(B1372,Sales!A$10:B$2028, 2,FALSE),"")</f>
        <v/>
      </c>
    </row>
    <row r="1373" spans="1:8" ht="15.95" customHeight="1" x14ac:dyDescent="0.25">
      <c r="A1373" s="91" t="s">
        <v>370</v>
      </c>
      <c r="B1373" s="95">
        <v>9449</v>
      </c>
      <c r="C1373" s="110" t="s">
        <v>1260</v>
      </c>
      <c r="D1373" s="122">
        <v>3</v>
      </c>
      <c r="E1373" s="122">
        <v>2</v>
      </c>
      <c r="F1373" s="122">
        <v>1</v>
      </c>
      <c r="G1373" s="91"/>
      <c r="H1373" s="43" t="str">
        <f>_xlfn.IFNA(VLOOKUP(B1373,Sales!A$10:B$2028, 2,FALSE),"")</f>
        <v/>
      </c>
    </row>
    <row r="1374" spans="1:8" ht="15.95" customHeight="1" x14ac:dyDescent="0.25">
      <c r="A1374" s="91" t="s">
        <v>370</v>
      </c>
      <c r="B1374" s="95">
        <v>9451</v>
      </c>
      <c r="C1374" s="110" t="s">
        <v>553</v>
      </c>
      <c r="D1374" s="122">
        <v>5</v>
      </c>
      <c r="E1374" s="122">
        <v>4</v>
      </c>
      <c r="F1374" s="122">
        <v>3</v>
      </c>
      <c r="G1374" s="91"/>
      <c r="H1374" s="43" t="str">
        <f>_xlfn.IFNA(VLOOKUP(B1374,Sales!A$10:B$2028, 2,FALSE),"")</f>
        <v/>
      </c>
    </row>
    <row r="1375" spans="1:8" ht="15.95" customHeight="1" x14ac:dyDescent="0.25">
      <c r="A1375" s="91" t="s">
        <v>370</v>
      </c>
      <c r="B1375" s="95">
        <v>9453</v>
      </c>
      <c r="C1375" s="108" t="s">
        <v>554</v>
      </c>
      <c r="D1375" s="122">
        <v>4</v>
      </c>
      <c r="E1375" s="122">
        <v>3</v>
      </c>
      <c r="F1375" s="122">
        <v>2</v>
      </c>
      <c r="G1375" s="91"/>
      <c r="H1375" s="43" t="str">
        <f>_xlfn.IFNA(VLOOKUP(B1375,Sales!A$10:B$2028, 2,FALSE),"")</f>
        <v/>
      </c>
    </row>
    <row r="1376" spans="1:8" ht="15.95" customHeight="1" x14ac:dyDescent="0.25">
      <c r="A1376" s="91" t="s">
        <v>370</v>
      </c>
      <c r="B1376" s="95">
        <v>9454</v>
      </c>
      <c r="C1376" s="110" t="s">
        <v>555</v>
      </c>
      <c r="D1376" s="122">
        <v>5</v>
      </c>
      <c r="E1376" s="122">
        <v>4</v>
      </c>
      <c r="F1376" s="122">
        <v>3</v>
      </c>
      <c r="G1376" s="91"/>
      <c r="H1376" s="43" t="str">
        <f>_xlfn.IFNA(VLOOKUP(B1376,Sales!A$10:B$2028, 2,FALSE),"")</f>
        <v/>
      </c>
    </row>
    <row r="1377" spans="1:8" ht="15.95" customHeight="1" x14ac:dyDescent="0.25">
      <c r="A1377" s="91" t="s">
        <v>370</v>
      </c>
      <c r="B1377" s="95">
        <v>9457</v>
      </c>
      <c r="C1377" s="110" t="s">
        <v>556</v>
      </c>
      <c r="D1377" s="122">
        <v>25</v>
      </c>
      <c r="E1377" s="122">
        <v>20</v>
      </c>
      <c r="F1377" s="122">
        <v>15</v>
      </c>
      <c r="G1377" s="91" t="s">
        <v>557</v>
      </c>
      <c r="H1377" s="43" t="str">
        <f>_xlfn.IFNA(VLOOKUP(B1377,Sales!A$10:B$2028, 2,FALSE),"")</f>
        <v/>
      </c>
    </row>
    <row r="1378" spans="1:8" ht="15.95" customHeight="1" x14ac:dyDescent="0.25">
      <c r="A1378" s="91" t="s">
        <v>370</v>
      </c>
      <c r="B1378" s="95">
        <v>9459</v>
      </c>
      <c r="C1378" s="108" t="s">
        <v>558</v>
      </c>
      <c r="D1378" s="122">
        <v>3</v>
      </c>
      <c r="E1378" s="122">
        <v>2</v>
      </c>
      <c r="F1378" s="122">
        <v>1</v>
      </c>
      <c r="G1378" s="91"/>
      <c r="H1378" s="43" t="str">
        <f>_xlfn.IFNA(VLOOKUP(B1378,Sales!A$10:B$2028, 2,FALSE),"")</f>
        <v/>
      </c>
    </row>
    <row r="1379" spans="1:8" ht="15.95" customHeight="1" x14ac:dyDescent="0.25">
      <c r="A1379" s="91" t="s">
        <v>370</v>
      </c>
      <c r="B1379" s="95">
        <v>9463</v>
      </c>
      <c r="C1379" s="108" t="s">
        <v>559</v>
      </c>
      <c r="D1379" s="122">
        <v>15</v>
      </c>
      <c r="E1379" s="122">
        <v>14</v>
      </c>
      <c r="F1379" s="122">
        <v>13</v>
      </c>
      <c r="G1379" s="91" t="s">
        <v>375</v>
      </c>
      <c r="H1379" s="43" t="str">
        <f>_xlfn.IFNA(VLOOKUP(B1379,Sales!A$10:B$2028, 2,FALSE),"")</f>
        <v/>
      </c>
    </row>
    <row r="1380" spans="1:8" ht="15.95" customHeight="1" x14ac:dyDescent="0.25">
      <c r="A1380" s="91" t="s">
        <v>370</v>
      </c>
      <c r="B1380" s="95">
        <v>9464</v>
      </c>
      <c r="C1380" s="108" t="s">
        <v>328</v>
      </c>
      <c r="D1380" s="122">
        <v>56</v>
      </c>
      <c r="E1380" s="122">
        <v>54</v>
      </c>
      <c r="F1380" s="122">
        <v>52</v>
      </c>
      <c r="G1380" s="91" t="s">
        <v>375</v>
      </c>
      <c r="H1380" s="43" t="str">
        <f>_xlfn.IFNA(VLOOKUP(B1380,Sales!A$10:B$2028, 2,FALSE),"")</f>
        <v/>
      </c>
    </row>
    <row r="1381" spans="1:8" ht="15.95" customHeight="1" x14ac:dyDescent="0.25">
      <c r="A1381" s="91" t="s">
        <v>370</v>
      </c>
      <c r="B1381" s="95">
        <v>9465</v>
      </c>
      <c r="C1381" s="108" t="s">
        <v>560</v>
      </c>
      <c r="D1381" s="122">
        <v>7</v>
      </c>
      <c r="E1381" s="122">
        <v>5</v>
      </c>
      <c r="F1381" s="122">
        <v>4</v>
      </c>
      <c r="G1381" s="91"/>
      <c r="H1381" s="43" t="str">
        <f>_xlfn.IFNA(VLOOKUP(B1381,Sales!A$10:B$2028, 2,FALSE),"")</f>
        <v/>
      </c>
    </row>
    <row r="1382" spans="1:8" ht="15.95" customHeight="1" x14ac:dyDescent="0.25">
      <c r="A1382" s="91" t="s">
        <v>370</v>
      </c>
      <c r="B1382" s="95">
        <v>9466</v>
      </c>
      <c r="C1382" s="110" t="s">
        <v>561</v>
      </c>
      <c r="D1382" s="122">
        <v>3</v>
      </c>
      <c r="E1382" s="122">
        <v>2</v>
      </c>
      <c r="F1382" s="122">
        <v>1</v>
      </c>
      <c r="G1382" s="91" t="s">
        <v>375</v>
      </c>
      <c r="H1382" s="43" t="str">
        <f>_xlfn.IFNA(VLOOKUP(B1382,Sales!A$10:B$2028, 2,FALSE),"")</f>
        <v/>
      </c>
    </row>
    <row r="1383" spans="1:8" ht="15.95" customHeight="1" x14ac:dyDescent="0.25">
      <c r="A1383" s="91" t="s">
        <v>370</v>
      </c>
      <c r="B1383" s="95">
        <v>9469</v>
      </c>
      <c r="C1383" s="108" t="s">
        <v>563</v>
      </c>
      <c r="D1383" s="122">
        <v>75</v>
      </c>
      <c r="E1383" s="122">
        <v>73</v>
      </c>
      <c r="F1383" s="122">
        <v>71</v>
      </c>
      <c r="G1383" s="91" t="s">
        <v>375</v>
      </c>
      <c r="H1383" s="43" t="str">
        <f>_xlfn.IFNA(VLOOKUP(B1383,Sales!A$10:B$2028, 2,FALSE),"")</f>
        <v/>
      </c>
    </row>
    <row r="1384" spans="1:8" ht="15.95" customHeight="1" x14ac:dyDescent="0.25">
      <c r="A1384" s="91" t="s">
        <v>370</v>
      </c>
      <c r="B1384" s="95">
        <v>9470</v>
      </c>
      <c r="C1384" s="110" t="s">
        <v>564</v>
      </c>
      <c r="D1384" s="122">
        <v>30</v>
      </c>
      <c r="E1384" s="122">
        <v>28</v>
      </c>
      <c r="F1384" s="122">
        <v>26</v>
      </c>
      <c r="G1384" s="91" t="s">
        <v>398</v>
      </c>
      <c r="H1384" s="43" t="str">
        <f>_xlfn.IFNA(VLOOKUP(B1384,Sales!A$10:B$2028, 2,FALSE),"")</f>
        <v/>
      </c>
    </row>
    <row r="1385" spans="1:8" ht="15.95" customHeight="1" x14ac:dyDescent="0.25">
      <c r="A1385" s="91" t="s">
        <v>370</v>
      </c>
      <c r="B1385" s="95">
        <v>9471</v>
      </c>
      <c r="C1385" s="108" t="s">
        <v>565</v>
      </c>
      <c r="D1385" s="122">
        <v>38</v>
      </c>
      <c r="E1385" s="122">
        <v>36</v>
      </c>
      <c r="F1385" s="122">
        <v>34</v>
      </c>
      <c r="G1385" s="91" t="s">
        <v>375</v>
      </c>
      <c r="H1385" s="43" t="str">
        <f>_xlfn.IFNA(VLOOKUP(B1385,Sales!A$10:B$2028, 2,FALSE),"")</f>
        <v/>
      </c>
    </row>
    <row r="1386" spans="1:8" ht="15.95" customHeight="1" x14ac:dyDescent="0.25">
      <c r="A1386" s="91" t="s">
        <v>370</v>
      </c>
      <c r="B1386" s="95">
        <v>9472</v>
      </c>
      <c r="C1386" s="108" t="s">
        <v>566</v>
      </c>
      <c r="D1386" s="122">
        <v>48</v>
      </c>
      <c r="E1386" s="122">
        <v>46</v>
      </c>
      <c r="F1386" s="122">
        <v>44</v>
      </c>
      <c r="G1386" s="91" t="s">
        <v>375</v>
      </c>
      <c r="H1386" s="43" t="str">
        <f>_xlfn.IFNA(VLOOKUP(B1386,Sales!A$10:B$2028, 2,FALSE),"")</f>
        <v/>
      </c>
    </row>
    <row r="1387" spans="1:8" ht="15.95" customHeight="1" x14ac:dyDescent="0.25">
      <c r="A1387" s="91" t="s">
        <v>370</v>
      </c>
      <c r="B1387" s="95">
        <v>9473</v>
      </c>
      <c r="C1387" s="108" t="s">
        <v>476</v>
      </c>
      <c r="D1387" s="122">
        <v>20</v>
      </c>
      <c r="E1387" s="122">
        <v>18</v>
      </c>
      <c r="F1387" s="122">
        <v>16</v>
      </c>
      <c r="G1387" s="91"/>
      <c r="H1387" s="43" t="str">
        <f>_xlfn.IFNA(VLOOKUP(B1387,Sales!A$10:B$2028, 2,FALSE),"")</f>
        <v/>
      </c>
    </row>
    <row r="1388" spans="1:8" ht="15.95" customHeight="1" x14ac:dyDescent="0.25">
      <c r="A1388" s="91" t="s">
        <v>370</v>
      </c>
      <c r="B1388" s="95">
        <v>9474</v>
      </c>
      <c r="C1388" s="108" t="s">
        <v>1297</v>
      </c>
      <c r="D1388" s="122">
        <v>23</v>
      </c>
      <c r="E1388" s="122">
        <v>21</v>
      </c>
      <c r="F1388" s="122">
        <v>19</v>
      </c>
      <c r="G1388" s="91" t="s">
        <v>381</v>
      </c>
      <c r="H1388" s="43" t="str">
        <f>_xlfn.IFNA(VLOOKUP(B1388,Sales!A$10:B$2028, 2,FALSE),"")</f>
        <v/>
      </c>
    </row>
    <row r="1389" spans="1:8" ht="15.95" customHeight="1" x14ac:dyDescent="0.25">
      <c r="A1389" s="91" t="s">
        <v>370</v>
      </c>
      <c r="B1389" s="95">
        <v>9476</v>
      </c>
      <c r="C1389" s="108" t="s">
        <v>568</v>
      </c>
      <c r="D1389" s="122">
        <v>7</v>
      </c>
      <c r="E1389" s="122">
        <v>5</v>
      </c>
      <c r="F1389" s="122">
        <v>3</v>
      </c>
      <c r="G1389" s="91"/>
      <c r="H1389" s="43" t="str">
        <f>_xlfn.IFNA(VLOOKUP(B1389,Sales!A$10:B$2028, 2,FALSE),"")</f>
        <v/>
      </c>
    </row>
    <row r="1390" spans="1:8" ht="15.95" customHeight="1" x14ac:dyDescent="0.25">
      <c r="A1390" s="91" t="s">
        <v>370</v>
      </c>
      <c r="B1390" s="95">
        <v>9479</v>
      </c>
      <c r="C1390" s="108" t="s">
        <v>569</v>
      </c>
      <c r="D1390" s="122">
        <v>10</v>
      </c>
      <c r="E1390" s="122">
        <v>8</v>
      </c>
      <c r="F1390" s="122">
        <v>6</v>
      </c>
      <c r="G1390" s="91"/>
      <c r="H1390" s="43" t="str">
        <f>_xlfn.IFNA(VLOOKUP(B1390,Sales!A$10:B$2028, 2,FALSE),"")</f>
        <v/>
      </c>
    </row>
    <row r="1391" spans="1:8" ht="15.95" customHeight="1" x14ac:dyDescent="0.25">
      <c r="A1391" s="91" t="s">
        <v>370</v>
      </c>
      <c r="B1391" s="95">
        <v>9480</v>
      </c>
      <c r="C1391" s="108" t="s">
        <v>1349</v>
      </c>
      <c r="D1391" s="122">
        <v>23</v>
      </c>
      <c r="E1391" s="122">
        <v>21</v>
      </c>
      <c r="F1391" s="122">
        <v>19</v>
      </c>
      <c r="G1391" s="91" t="s">
        <v>375</v>
      </c>
      <c r="H1391" s="43" t="str">
        <f>_xlfn.IFNA(VLOOKUP(B1391,Sales!A$10:B$2028, 2,FALSE),"")</f>
        <v/>
      </c>
    </row>
    <row r="1392" spans="1:8" ht="15.95" customHeight="1" x14ac:dyDescent="0.25">
      <c r="A1392" s="91" t="s">
        <v>370</v>
      </c>
      <c r="B1392" s="95">
        <v>9481</v>
      </c>
      <c r="C1392" s="108" t="s">
        <v>570</v>
      </c>
      <c r="D1392" s="122">
        <v>17</v>
      </c>
      <c r="E1392" s="122">
        <v>15</v>
      </c>
      <c r="F1392" s="122">
        <v>13</v>
      </c>
      <c r="G1392" s="91" t="s">
        <v>375</v>
      </c>
      <c r="H1392" s="43" t="str">
        <f>_xlfn.IFNA(VLOOKUP(B1392,Sales!A$10:B$2028, 2,FALSE),"")</f>
        <v/>
      </c>
    </row>
    <row r="1393" spans="1:8" ht="15.95" customHeight="1" x14ac:dyDescent="0.25">
      <c r="A1393" s="91" t="s">
        <v>370</v>
      </c>
      <c r="B1393" s="95">
        <v>9482</v>
      </c>
      <c r="C1393" s="108" t="s">
        <v>697</v>
      </c>
      <c r="D1393" s="122">
        <v>45</v>
      </c>
      <c r="E1393" s="122">
        <v>43</v>
      </c>
      <c r="F1393" s="122">
        <v>41</v>
      </c>
      <c r="G1393" s="91" t="s">
        <v>375</v>
      </c>
      <c r="H1393" s="43" t="str">
        <f>_xlfn.IFNA(VLOOKUP(B1393,Sales!A$10:B$2028, 2,FALSE),"")</f>
        <v/>
      </c>
    </row>
    <row r="1394" spans="1:8" ht="15.95" customHeight="1" x14ac:dyDescent="0.25">
      <c r="A1394" s="91" t="s">
        <v>370</v>
      </c>
      <c r="B1394" s="95">
        <v>9483</v>
      </c>
      <c r="C1394" s="108" t="s">
        <v>571</v>
      </c>
      <c r="D1394" s="122">
        <v>6</v>
      </c>
      <c r="E1394" s="122">
        <v>5</v>
      </c>
      <c r="F1394" s="122">
        <v>4</v>
      </c>
      <c r="G1394" s="91"/>
      <c r="H1394" s="43" t="str">
        <f>_xlfn.IFNA(VLOOKUP(B1394,Sales!A$10:B$2028, 2,FALSE),"")</f>
        <v/>
      </c>
    </row>
    <row r="1395" spans="1:8" ht="15.95" customHeight="1" x14ac:dyDescent="0.25">
      <c r="A1395" s="91" t="s">
        <v>370</v>
      </c>
      <c r="B1395" s="95">
        <v>9484</v>
      </c>
      <c r="C1395" s="110" t="s">
        <v>572</v>
      </c>
      <c r="D1395" s="122">
        <v>8</v>
      </c>
      <c r="E1395" s="122">
        <v>6</v>
      </c>
      <c r="F1395" s="122">
        <v>4</v>
      </c>
      <c r="G1395" s="91"/>
      <c r="H1395" s="43" t="str">
        <f>_xlfn.IFNA(VLOOKUP(B1395,Sales!A$10:B$2028, 2,FALSE),"")</f>
        <v/>
      </c>
    </row>
    <row r="1396" spans="1:8" ht="15.95" customHeight="1" x14ac:dyDescent="0.25">
      <c r="A1396" s="91" t="s">
        <v>370</v>
      </c>
      <c r="B1396" s="95">
        <v>9485</v>
      </c>
      <c r="C1396" s="110" t="s">
        <v>573</v>
      </c>
      <c r="D1396" s="122">
        <v>9</v>
      </c>
      <c r="E1396" s="122">
        <v>7</v>
      </c>
      <c r="F1396" s="122">
        <v>5</v>
      </c>
      <c r="G1396" s="91"/>
      <c r="H1396" s="43" t="str">
        <f>_xlfn.IFNA(VLOOKUP(B1396,Sales!A$10:B$2028, 2,FALSE),"")</f>
        <v/>
      </c>
    </row>
    <row r="1397" spans="1:8" ht="15.95" customHeight="1" x14ac:dyDescent="0.25">
      <c r="A1397" s="91" t="s">
        <v>370</v>
      </c>
      <c r="B1397" s="95">
        <v>9486</v>
      </c>
      <c r="C1397" s="108" t="s">
        <v>574</v>
      </c>
      <c r="D1397" s="122">
        <v>10</v>
      </c>
      <c r="E1397" s="122">
        <v>8</v>
      </c>
      <c r="F1397" s="122">
        <v>6</v>
      </c>
      <c r="G1397" s="91"/>
      <c r="H1397" s="43" t="str">
        <f>_xlfn.IFNA(VLOOKUP(B1397,Sales!A$10:B$2028, 2,FALSE),"")</f>
        <v/>
      </c>
    </row>
    <row r="1398" spans="1:8" ht="15.95" customHeight="1" x14ac:dyDescent="0.25">
      <c r="A1398" s="91" t="s">
        <v>370</v>
      </c>
      <c r="B1398" s="95">
        <v>9488</v>
      </c>
      <c r="C1398" s="108" t="s">
        <v>575</v>
      </c>
      <c r="D1398" s="122">
        <v>6</v>
      </c>
      <c r="E1398" s="122">
        <v>5</v>
      </c>
      <c r="F1398" s="122">
        <v>4</v>
      </c>
      <c r="G1398" s="91"/>
      <c r="H1398" s="43" t="str">
        <f>_xlfn.IFNA(VLOOKUP(B1398,Sales!A$10:B$2028, 2,FALSE),"")</f>
        <v/>
      </c>
    </row>
    <row r="1399" spans="1:8" ht="15.95" customHeight="1" x14ac:dyDescent="0.25">
      <c r="A1399" s="91" t="s">
        <v>370</v>
      </c>
      <c r="B1399" s="95">
        <v>9490</v>
      </c>
      <c r="C1399" s="108" t="s">
        <v>524</v>
      </c>
      <c r="D1399" s="122">
        <v>30</v>
      </c>
      <c r="E1399" s="122">
        <v>28</v>
      </c>
      <c r="F1399" s="122">
        <v>26</v>
      </c>
      <c r="G1399" s="91" t="s">
        <v>375</v>
      </c>
      <c r="H1399" s="43" t="str">
        <f>_xlfn.IFNA(VLOOKUP(B1399,Sales!A$10:B$2028, 2,FALSE),"")</f>
        <v/>
      </c>
    </row>
    <row r="1400" spans="1:8" ht="15.95" customHeight="1" x14ac:dyDescent="0.25">
      <c r="A1400" s="91" t="s">
        <v>370</v>
      </c>
      <c r="B1400" s="95">
        <v>9491</v>
      </c>
      <c r="C1400" s="108" t="s">
        <v>576</v>
      </c>
      <c r="D1400" s="122">
        <v>8</v>
      </c>
      <c r="E1400" s="122">
        <v>6</v>
      </c>
      <c r="F1400" s="122">
        <v>4</v>
      </c>
      <c r="G1400" s="91"/>
      <c r="H1400" s="43" t="str">
        <f>_xlfn.IFNA(VLOOKUP(B1400,Sales!A$10:B$2028, 2,FALSE),"")</f>
        <v/>
      </c>
    </row>
    <row r="1401" spans="1:8" ht="15.95" customHeight="1" x14ac:dyDescent="0.25">
      <c r="A1401" s="91" t="s">
        <v>370</v>
      </c>
      <c r="B1401" s="95">
        <v>9492</v>
      </c>
      <c r="C1401" s="108" t="s">
        <v>478</v>
      </c>
      <c r="D1401" s="122">
        <v>12</v>
      </c>
      <c r="E1401" s="122">
        <v>10</v>
      </c>
      <c r="F1401" s="122">
        <v>8</v>
      </c>
      <c r="G1401" s="91"/>
      <c r="H1401" s="43" t="str">
        <f>_xlfn.IFNA(VLOOKUP(B1401,Sales!A$10:B$2028, 2,FALSE),"")</f>
        <v/>
      </c>
    </row>
    <row r="1402" spans="1:8" ht="15.95" customHeight="1" x14ac:dyDescent="0.25">
      <c r="A1402" s="91" t="s">
        <v>370</v>
      </c>
      <c r="B1402" s="95">
        <v>9494</v>
      </c>
      <c r="C1402" s="110" t="s">
        <v>577</v>
      </c>
      <c r="D1402" s="122">
        <v>5</v>
      </c>
      <c r="E1402" s="122">
        <v>4</v>
      </c>
      <c r="F1402" s="122">
        <v>3</v>
      </c>
      <c r="G1402" s="91"/>
      <c r="H1402" s="43" t="str">
        <f>_xlfn.IFNA(VLOOKUP(B1402,Sales!A$10:B$2028, 2,FALSE),"")</f>
        <v/>
      </c>
    </row>
    <row r="1403" spans="1:8" ht="15.95" customHeight="1" x14ac:dyDescent="0.25">
      <c r="A1403" s="91" t="s">
        <v>370</v>
      </c>
      <c r="B1403" s="95">
        <v>9495</v>
      </c>
      <c r="C1403" s="110" t="s">
        <v>578</v>
      </c>
      <c r="D1403" s="122">
        <v>5</v>
      </c>
      <c r="E1403" s="122">
        <v>4</v>
      </c>
      <c r="F1403" s="122">
        <v>3</v>
      </c>
      <c r="G1403" s="91"/>
      <c r="H1403" s="43" t="str">
        <f>_xlfn.IFNA(VLOOKUP(B1403,Sales!A$10:B$2028, 2,FALSE),"")</f>
        <v/>
      </c>
    </row>
    <row r="1404" spans="1:8" ht="15.95" customHeight="1" x14ac:dyDescent="0.25">
      <c r="A1404" s="91" t="s">
        <v>370</v>
      </c>
      <c r="B1404" s="95">
        <v>9498</v>
      </c>
      <c r="C1404" s="108" t="s">
        <v>579</v>
      </c>
      <c r="D1404" s="122">
        <v>5</v>
      </c>
      <c r="E1404" s="122">
        <v>4</v>
      </c>
      <c r="F1404" s="122">
        <v>3</v>
      </c>
      <c r="G1404" s="91"/>
      <c r="H1404" s="43" t="str">
        <f>_xlfn.IFNA(VLOOKUP(B1404,Sales!A$10:B$2028, 2,FALSE),"")</f>
        <v/>
      </c>
    </row>
    <row r="1405" spans="1:8" ht="15.95" customHeight="1" x14ac:dyDescent="0.25">
      <c r="A1405" s="91" t="s">
        <v>370</v>
      </c>
      <c r="B1405" s="95">
        <v>9499</v>
      </c>
      <c r="C1405" s="110" t="s">
        <v>580</v>
      </c>
      <c r="D1405" s="122">
        <v>5</v>
      </c>
      <c r="E1405" s="122">
        <v>4</v>
      </c>
      <c r="F1405" s="122">
        <v>3</v>
      </c>
      <c r="G1405" s="91"/>
      <c r="H1405" s="43" t="str">
        <f>_xlfn.IFNA(VLOOKUP(B1405,Sales!A$10:B$2028, 2,FALSE),"")</f>
        <v/>
      </c>
    </row>
    <row r="1406" spans="1:8" ht="15.95" customHeight="1" x14ac:dyDescent="0.25">
      <c r="A1406" s="91" t="s">
        <v>370</v>
      </c>
      <c r="B1406" s="95">
        <v>9501</v>
      </c>
      <c r="C1406" s="114" t="s">
        <v>581</v>
      </c>
      <c r="D1406" s="122">
        <v>10</v>
      </c>
      <c r="E1406" s="122">
        <v>8</v>
      </c>
      <c r="F1406" s="122">
        <v>6</v>
      </c>
      <c r="G1406" s="91"/>
      <c r="H1406" s="43" t="str">
        <f>_xlfn.IFNA(VLOOKUP(B1406,Sales!A$10:B$2028, 2,FALSE),"")</f>
        <v/>
      </c>
    </row>
    <row r="1407" spans="1:8" ht="15.95" customHeight="1" x14ac:dyDescent="0.25">
      <c r="A1407" s="91" t="s">
        <v>370</v>
      </c>
      <c r="B1407" s="95">
        <v>9502</v>
      </c>
      <c r="C1407" s="110" t="s">
        <v>582</v>
      </c>
      <c r="D1407" s="122">
        <v>4</v>
      </c>
      <c r="E1407" s="122">
        <v>3</v>
      </c>
      <c r="F1407" s="122">
        <v>2</v>
      </c>
      <c r="G1407" s="91"/>
      <c r="H1407" s="43" t="str">
        <f>_xlfn.IFNA(VLOOKUP(B1407,Sales!A$10:B$2028, 2,FALSE),"")</f>
        <v/>
      </c>
    </row>
    <row r="1408" spans="1:8" ht="15.95" customHeight="1" x14ac:dyDescent="0.25">
      <c r="A1408" s="91" t="s">
        <v>370</v>
      </c>
      <c r="B1408" s="95">
        <v>9503</v>
      </c>
      <c r="C1408" s="110" t="s">
        <v>583</v>
      </c>
      <c r="D1408" s="122">
        <v>34</v>
      </c>
      <c r="E1408" s="122">
        <v>32</v>
      </c>
      <c r="F1408" s="122">
        <v>30</v>
      </c>
      <c r="G1408" s="91" t="s">
        <v>584</v>
      </c>
      <c r="H1408" s="43" t="str">
        <f>_xlfn.IFNA(VLOOKUP(B1408,Sales!A$10:B$2028, 2,FALSE),"")</f>
        <v/>
      </c>
    </row>
    <row r="1409" spans="1:8" ht="15.95" customHeight="1" x14ac:dyDescent="0.25">
      <c r="A1409" s="91" t="s">
        <v>370</v>
      </c>
      <c r="B1409" s="95">
        <v>9505</v>
      </c>
      <c r="C1409" s="110" t="s">
        <v>585</v>
      </c>
      <c r="D1409" s="122">
        <v>10</v>
      </c>
      <c r="E1409" s="122">
        <v>8</v>
      </c>
      <c r="F1409" s="122">
        <v>6</v>
      </c>
      <c r="G1409" s="91" t="s">
        <v>586</v>
      </c>
      <c r="H1409" s="43" t="str">
        <f>_xlfn.IFNA(VLOOKUP(B1409,Sales!A$10:B$2028, 2,FALSE),"")</f>
        <v/>
      </c>
    </row>
    <row r="1410" spans="1:8" ht="15.95" customHeight="1" x14ac:dyDescent="0.25">
      <c r="A1410" s="91" t="s">
        <v>370</v>
      </c>
      <c r="B1410" s="95">
        <v>9506</v>
      </c>
      <c r="C1410" s="108" t="s">
        <v>587</v>
      </c>
      <c r="D1410" s="122">
        <v>3</v>
      </c>
      <c r="E1410" s="122">
        <v>2</v>
      </c>
      <c r="F1410" s="122">
        <v>1</v>
      </c>
      <c r="G1410" s="91"/>
      <c r="H1410" s="43" t="str">
        <f>_xlfn.IFNA(VLOOKUP(B1410,Sales!A$10:B$2028, 2,FALSE),"")</f>
        <v/>
      </c>
    </row>
    <row r="1411" spans="1:8" ht="15.95" customHeight="1" x14ac:dyDescent="0.25">
      <c r="A1411" s="91" t="s">
        <v>370</v>
      </c>
      <c r="B1411" s="95">
        <v>9507</v>
      </c>
      <c r="C1411" s="108" t="s">
        <v>588</v>
      </c>
      <c r="D1411" s="122">
        <v>10</v>
      </c>
      <c r="E1411" s="122">
        <v>8</v>
      </c>
      <c r="F1411" s="122">
        <v>6</v>
      </c>
      <c r="G1411" s="91"/>
      <c r="H1411" s="43" t="str">
        <f>_xlfn.IFNA(VLOOKUP(B1411,Sales!A$10:B$2028, 2,FALSE),"")</f>
        <v/>
      </c>
    </row>
    <row r="1412" spans="1:8" ht="15.95" customHeight="1" x14ac:dyDescent="0.25">
      <c r="A1412" s="91" t="s">
        <v>370</v>
      </c>
      <c r="B1412" s="95">
        <v>9508</v>
      </c>
      <c r="C1412" s="108" t="s">
        <v>589</v>
      </c>
      <c r="D1412" s="122">
        <v>5</v>
      </c>
      <c r="E1412" s="122">
        <v>4</v>
      </c>
      <c r="F1412" s="122">
        <v>3</v>
      </c>
      <c r="G1412" s="91"/>
      <c r="H1412" s="43" t="str">
        <f>_xlfn.IFNA(VLOOKUP(B1412,Sales!A$10:B$2028, 2,FALSE),"")</f>
        <v/>
      </c>
    </row>
    <row r="1413" spans="1:8" ht="15.95" customHeight="1" x14ac:dyDescent="0.25">
      <c r="A1413" s="91" t="s">
        <v>370</v>
      </c>
      <c r="B1413" s="95">
        <v>9511</v>
      </c>
      <c r="C1413" s="110" t="s">
        <v>591</v>
      </c>
      <c r="D1413" s="122">
        <v>12</v>
      </c>
      <c r="E1413" s="122">
        <v>10</v>
      </c>
      <c r="F1413" s="122">
        <v>8</v>
      </c>
      <c r="G1413" s="91"/>
      <c r="H1413" s="43" t="str">
        <f>_xlfn.IFNA(VLOOKUP(B1413,Sales!A$10:B$2028, 2,FALSE),"")</f>
        <v/>
      </c>
    </row>
    <row r="1414" spans="1:8" ht="15.95" customHeight="1" x14ac:dyDescent="0.25">
      <c r="A1414" s="91" t="s">
        <v>370</v>
      </c>
      <c r="B1414" s="95">
        <v>9512</v>
      </c>
      <c r="C1414" s="108" t="s">
        <v>1350</v>
      </c>
      <c r="D1414" s="122">
        <v>3</v>
      </c>
      <c r="E1414" s="122">
        <v>2</v>
      </c>
      <c r="F1414" s="122">
        <v>1</v>
      </c>
      <c r="G1414" s="91"/>
      <c r="H1414" s="43" t="str">
        <f>_xlfn.IFNA(VLOOKUP(B1414,Sales!A$10:B$2028, 2,FALSE),"")</f>
        <v/>
      </c>
    </row>
    <row r="1415" spans="1:8" ht="15.95" customHeight="1" x14ac:dyDescent="0.25">
      <c r="A1415" s="91" t="s">
        <v>370</v>
      </c>
      <c r="B1415" s="95">
        <v>9513</v>
      </c>
      <c r="C1415" s="110" t="s">
        <v>592</v>
      </c>
      <c r="D1415" s="122">
        <v>3</v>
      </c>
      <c r="E1415" s="122">
        <v>2</v>
      </c>
      <c r="F1415" s="122">
        <v>1</v>
      </c>
      <c r="G1415" s="91"/>
      <c r="H1415" s="43" t="str">
        <f>_xlfn.IFNA(VLOOKUP(B1415,Sales!A$10:B$2028, 2,FALSE),"")</f>
        <v/>
      </c>
    </row>
    <row r="1416" spans="1:8" ht="15.95" customHeight="1" x14ac:dyDescent="0.25">
      <c r="A1416" s="91" t="s">
        <v>370</v>
      </c>
      <c r="B1416" s="95">
        <v>9514</v>
      </c>
      <c r="C1416" s="108" t="s">
        <v>593</v>
      </c>
      <c r="D1416" s="122">
        <v>8</v>
      </c>
      <c r="E1416" s="122">
        <v>6</v>
      </c>
      <c r="F1416" s="122">
        <v>4</v>
      </c>
      <c r="G1416" s="91"/>
      <c r="H1416" s="43" t="str">
        <f>_xlfn.IFNA(VLOOKUP(B1416,Sales!A$10:B$2028, 2,FALSE),"")</f>
        <v/>
      </c>
    </row>
    <row r="1417" spans="1:8" ht="15.95" customHeight="1" x14ac:dyDescent="0.25">
      <c r="A1417" s="91" t="s">
        <v>370</v>
      </c>
      <c r="B1417" s="95">
        <v>9515</v>
      </c>
      <c r="C1417" s="108" t="s">
        <v>1351</v>
      </c>
      <c r="D1417" s="122">
        <v>8</v>
      </c>
      <c r="E1417" s="122">
        <v>6</v>
      </c>
      <c r="F1417" s="122">
        <v>4</v>
      </c>
      <c r="G1417" s="91" t="s">
        <v>594</v>
      </c>
      <c r="H1417" s="43" t="str">
        <f>_xlfn.IFNA(VLOOKUP(B1417,Sales!A$10:B$2028, 2,FALSE),"")</f>
        <v/>
      </c>
    </row>
    <row r="1418" spans="1:8" ht="15.95" customHeight="1" x14ac:dyDescent="0.25">
      <c r="A1418" s="96" t="s">
        <v>370</v>
      </c>
      <c r="B1418" s="106">
        <v>9521</v>
      </c>
      <c r="C1418" s="113" t="s">
        <v>595</v>
      </c>
      <c r="D1418" s="123">
        <v>14</v>
      </c>
      <c r="E1418" s="123">
        <v>12</v>
      </c>
      <c r="F1418" s="123">
        <v>10</v>
      </c>
      <c r="G1418" s="96"/>
      <c r="H1418" s="43" t="str">
        <f>_xlfn.IFNA(VLOOKUP(B1418,Sales!A$10:B$2028, 2,FALSE),"")</f>
        <v/>
      </c>
    </row>
    <row r="1419" spans="1:8" ht="15.95" customHeight="1" x14ac:dyDescent="0.25">
      <c r="A1419" s="98" t="s">
        <v>370</v>
      </c>
      <c r="B1419" s="106">
        <v>9525</v>
      </c>
      <c r="C1419" s="117" t="s">
        <v>596</v>
      </c>
      <c r="D1419" s="98">
        <v>10</v>
      </c>
      <c r="E1419" s="98">
        <v>8</v>
      </c>
      <c r="F1419" s="98">
        <v>5</v>
      </c>
      <c r="G1419" s="98" t="s">
        <v>597</v>
      </c>
      <c r="H1419" s="43" t="str">
        <f>_xlfn.IFNA(VLOOKUP(B1419,Sales!A$10:B$2028, 2,FALSE),"")</f>
        <v/>
      </c>
    </row>
    <row r="1420" spans="1:8" ht="15.95" customHeight="1" x14ac:dyDescent="0.25">
      <c r="A1420" s="98" t="s">
        <v>370</v>
      </c>
      <c r="B1420" s="106">
        <v>9622</v>
      </c>
      <c r="C1420" s="115" t="s">
        <v>598</v>
      </c>
      <c r="D1420" s="98">
        <v>6</v>
      </c>
      <c r="E1420" s="98">
        <v>5</v>
      </c>
      <c r="F1420" s="98">
        <v>4</v>
      </c>
      <c r="G1420" s="98" t="s">
        <v>47</v>
      </c>
      <c r="H1420" s="43" t="str">
        <f>_xlfn.IFNA(VLOOKUP(B1420,Sales!A$10:B$2028, 2,FALSE),"")</f>
        <v/>
      </c>
    </row>
    <row r="1421" spans="1:8" ht="15.95" customHeight="1" x14ac:dyDescent="0.25">
      <c r="A1421" s="98" t="s">
        <v>370</v>
      </c>
      <c r="B1421" s="106">
        <v>9639</v>
      </c>
      <c r="C1421" s="115" t="s">
        <v>1352</v>
      </c>
      <c r="D1421" s="98">
        <v>34</v>
      </c>
      <c r="E1421" s="98">
        <v>32</v>
      </c>
      <c r="F1421" s="98">
        <v>30</v>
      </c>
      <c r="G1421" s="98" t="s">
        <v>599</v>
      </c>
      <c r="H1421" s="43" t="str">
        <f>_xlfn.IFNA(VLOOKUP(B1421,Sales!A$10:B$2028, 2,FALSE),"")</f>
        <v/>
      </c>
    </row>
    <row r="1422" spans="1:8" ht="15.95" customHeight="1" x14ac:dyDescent="0.25">
      <c r="A1422" s="94" t="s">
        <v>1233</v>
      </c>
      <c r="B1422" s="103">
        <v>11304</v>
      </c>
      <c r="C1422" s="109" t="s">
        <v>1235</v>
      </c>
      <c r="D1422" s="109">
        <v>5</v>
      </c>
      <c r="E1422" s="94">
        <v>4</v>
      </c>
      <c r="F1422" s="125">
        <v>3</v>
      </c>
      <c r="G1422" s="127" t="s">
        <v>1234</v>
      </c>
      <c r="H1422" s="43" t="str">
        <f>_xlfn.IFNA(VLOOKUP(B1422,Sales!A$10:B$2028, 2,FALSE),"")</f>
        <v/>
      </c>
    </row>
    <row r="1423" spans="1:8" ht="15.95" customHeight="1" x14ac:dyDescent="0.25">
      <c r="A1423" s="94" t="s">
        <v>1233</v>
      </c>
      <c r="B1423" s="103">
        <v>11307</v>
      </c>
      <c r="C1423" s="109" t="s">
        <v>1236</v>
      </c>
      <c r="D1423" s="109">
        <v>3</v>
      </c>
      <c r="E1423" s="94">
        <v>2</v>
      </c>
      <c r="F1423" s="125">
        <v>1</v>
      </c>
      <c r="G1423" s="127" t="s">
        <v>1234</v>
      </c>
      <c r="H1423" s="43" t="str">
        <f>_xlfn.IFNA(VLOOKUP(B1423,Sales!A$10:B$2028, 2,FALSE),"")</f>
        <v/>
      </c>
    </row>
    <row r="1424" spans="1:8" ht="15.95" customHeight="1" x14ac:dyDescent="0.25">
      <c r="A1424" s="94" t="s">
        <v>1233</v>
      </c>
      <c r="B1424" s="103">
        <v>11308</v>
      </c>
      <c r="C1424" s="109" t="s">
        <v>1237</v>
      </c>
      <c r="D1424" s="109">
        <v>30</v>
      </c>
      <c r="E1424" s="94">
        <v>28</v>
      </c>
      <c r="F1424" s="125">
        <v>26</v>
      </c>
      <c r="G1424" s="127" t="s">
        <v>1238</v>
      </c>
      <c r="H1424" s="43" t="str">
        <f>_xlfn.IFNA(VLOOKUP(B1424,Sales!A$10:B$2028, 2,FALSE),"")</f>
        <v/>
      </c>
    </row>
    <row r="1425" spans="1:8" ht="15.95" customHeight="1" x14ac:dyDescent="0.25">
      <c r="A1425" s="94" t="s">
        <v>1233</v>
      </c>
      <c r="B1425" s="103">
        <v>11310</v>
      </c>
      <c r="C1425" s="109" t="s">
        <v>1239</v>
      </c>
      <c r="D1425" s="109">
        <v>5</v>
      </c>
      <c r="E1425" s="94">
        <v>4</v>
      </c>
      <c r="F1425" s="125">
        <v>3</v>
      </c>
      <c r="G1425" s="127" t="s">
        <v>1234</v>
      </c>
      <c r="H1425" s="43" t="str">
        <f>_xlfn.IFNA(VLOOKUP(B1425,Sales!A$10:B$2028, 2,FALSE),"")</f>
        <v/>
      </c>
    </row>
    <row r="1426" spans="1:8" ht="15.95" customHeight="1" x14ac:dyDescent="0.25">
      <c r="A1426" s="94" t="s">
        <v>1233</v>
      </c>
      <c r="B1426" s="103">
        <v>11314</v>
      </c>
      <c r="C1426" s="109" t="s">
        <v>1241</v>
      </c>
      <c r="D1426" s="109">
        <v>3</v>
      </c>
      <c r="E1426" s="94">
        <v>2</v>
      </c>
      <c r="F1426" s="125">
        <v>1</v>
      </c>
      <c r="G1426" s="127" t="s">
        <v>1242</v>
      </c>
      <c r="H1426" s="43" t="str">
        <f>_xlfn.IFNA(VLOOKUP(B1426,Sales!A$10:B$2028, 2,FALSE),"")</f>
        <v/>
      </c>
    </row>
    <row r="1427" spans="1:8" ht="15.95" customHeight="1" x14ac:dyDescent="0.25">
      <c r="A1427" s="94" t="s">
        <v>1233</v>
      </c>
      <c r="B1427" s="103">
        <v>11317</v>
      </c>
      <c r="C1427" s="109" t="s">
        <v>1243</v>
      </c>
      <c r="D1427" s="109">
        <v>3</v>
      </c>
      <c r="E1427" s="94">
        <v>2</v>
      </c>
      <c r="F1427" s="125">
        <v>1</v>
      </c>
      <c r="G1427" s="127" t="s">
        <v>1240</v>
      </c>
      <c r="H1427" s="43" t="str">
        <f>_xlfn.IFNA(VLOOKUP(B1427,Sales!A$10:B$2028, 2,FALSE),"")</f>
        <v/>
      </c>
    </row>
    <row r="1428" spans="1:8" ht="15.95" customHeight="1" x14ac:dyDescent="0.25">
      <c r="A1428" s="94" t="s">
        <v>1233</v>
      </c>
      <c r="B1428" s="103">
        <v>11323</v>
      </c>
      <c r="C1428" s="109" t="s">
        <v>1245</v>
      </c>
      <c r="D1428" s="109">
        <v>5</v>
      </c>
      <c r="E1428" s="94">
        <v>4</v>
      </c>
      <c r="F1428" s="125">
        <v>3</v>
      </c>
      <c r="G1428" s="127" t="s">
        <v>1240</v>
      </c>
      <c r="H1428" s="43" t="str">
        <f>_xlfn.IFNA(VLOOKUP(B1428,Sales!A$10:B$2028, 2,FALSE),"")</f>
        <v/>
      </c>
    </row>
    <row r="1429" spans="1:8" ht="15.95" customHeight="1" x14ac:dyDescent="0.25">
      <c r="A1429" s="94" t="s">
        <v>1233</v>
      </c>
      <c r="B1429" s="103">
        <v>11331</v>
      </c>
      <c r="C1429" s="109" t="s">
        <v>1246</v>
      </c>
      <c r="D1429" s="109">
        <v>16</v>
      </c>
      <c r="E1429" s="94">
        <v>14</v>
      </c>
      <c r="F1429" s="125">
        <v>12</v>
      </c>
      <c r="G1429" s="127" t="s">
        <v>1234</v>
      </c>
      <c r="H1429" s="43" t="str">
        <f>_xlfn.IFNA(VLOOKUP(B1429,Sales!A$10:B$2028, 2,FALSE),"")</f>
        <v/>
      </c>
    </row>
    <row r="1430" spans="1:8" ht="15.95" customHeight="1" x14ac:dyDescent="0.25">
      <c r="A1430" s="94" t="s">
        <v>1233</v>
      </c>
      <c r="B1430" s="103">
        <v>11333</v>
      </c>
      <c r="C1430" s="109" t="s">
        <v>1247</v>
      </c>
      <c r="D1430" s="109">
        <v>16</v>
      </c>
      <c r="E1430" s="94">
        <v>14</v>
      </c>
      <c r="F1430" s="125">
        <v>12</v>
      </c>
      <c r="G1430" s="127" t="s">
        <v>1234</v>
      </c>
      <c r="H1430" s="43" t="str">
        <f>_xlfn.IFNA(VLOOKUP(B1430,Sales!A$10:B$2028, 2,FALSE),"")</f>
        <v/>
      </c>
    </row>
    <row r="1431" spans="1:8" ht="15.95" customHeight="1" x14ac:dyDescent="0.25">
      <c r="A1431" s="94" t="s">
        <v>1233</v>
      </c>
      <c r="B1431" s="103">
        <v>11335</v>
      </c>
      <c r="C1431" s="109" t="s">
        <v>1248</v>
      </c>
      <c r="D1431" s="109">
        <v>6</v>
      </c>
      <c r="E1431" s="94">
        <v>5</v>
      </c>
      <c r="F1431" s="125">
        <v>4</v>
      </c>
      <c r="G1431" s="127" t="s">
        <v>1240</v>
      </c>
      <c r="H1431" s="43" t="str">
        <f>_xlfn.IFNA(VLOOKUP(B1431,Sales!A$10:B$2028, 2,FALSE),"")</f>
        <v/>
      </c>
    </row>
    <row r="1432" spans="1:8" ht="15.95" customHeight="1" x14ac:dyDescent="0.25">
      <c r="A1432" s="94" t="s">
        <v>1233</v>
      </c>
      <c r="B1432" s="103">
        <v>11338</v>
      </c>
      <c r="C1432" s="109" t="s">
        <v>1249</v>
      </c>
      <c r="D1432" s="109">
        <v>22</v>
      </c>
      <c r="E1432" s="94">
        <v>20</v>
      </c>
      <c r="F1432" s="125">
        <v>18</v>
      </c>
      <c r="G1432" s="127" t="s">
        <v>1244</v>
      </c>
      <c r="H1432" s="43" t="str">
        <f>_xlfn.IFNA(VLOOKUP(B1432,Sales!A$10:B$2028, 2,FALSE),"")</f>
        <v/>
      </c>
    </row>
    <row r="1433" spans="1:8" ht="15.95" customHeight="1" x14ac:dyDescent="0.25">
      <c r="A1433" s="94" t="s">
        <v>1233</v>
      </c>
      <c r="B1433" s="103">
        <v>11341</v>
      </c>
      <c r="C1433" s="109" t="s">
        <v>1251</v>
      </c>
      <c r="D1433" s="109">
        <v>3</v>
      </c>
      <c r="E1433" s="94">
        <v>2</v>
      </c>
      <c r="F1433" s="125">
        <v>1</v>
      </c>
      <c r="G1433" s="127" t="s">
        <v>1252</v>
      </c>
      <c r="H1433" s="43" t="str">
        <f>_xlfn.IFNA(VLOOKUP(B1433,Sales!A$10:B$2028, 2,FALSE),"")</f>
        <v/>
      </c>
    </row>
    <row r="1434" spans="1:8" ht="15.95" customHeight="1" x14ac:dyDescent="0.25">
      <c r="A1434" s="94" t="s">
        <v>1233</v>
      </c>
      <c r="B1434" s="103">
        <v>11342</v>
      </c>
      <c r="C1434" s="109" t="s">
        <v>1253</v>
      </c>
      <c r="D1434" s="109">
        <v>5</v>
      </c>
      <c r="E1434" s="94">
        <v>4</v>
      </c>
      <c r="F1434" s="125">
        <v>3</v>
      </c>
      <c r="G1434" s="127" t="s">
        <v>1240</v>
      </c>
      <c r="H1434" s="43" t="str">
        <f>_xlfn.IFNA(VLOOKUP(B1434,Sales!A$10:B$2028, 2,FALSE),"")</f>
        <v/>
      </c>
    </row>
    <row r="1435" spans="1:8" ht="15.95" customHeight="1" x14ac:dyDescent="0.25">
      <c r="A1435" s="94" t="s">
        <v>1233</v>
      </c>
      <c r="B1435" s="103">
        <v>11350</v>
      </c>
      <c r="C1435" s="109" t="s">
        <v>1254</v>
      </c>
      <c r="D1435" s="109">
        <v>25</v>
      </c>
      <c r="E1435" s="94">
        <v>23</v>
      </c>
      <c r="F1435" s="125">
        <v>21</v>
      </c>
      <c r="G1435" s="127" t="s">
        <v>1250</v>
      </c>
      <c r="H1435" s="43" t="str">
        <f>_xlfn.IFNA(VLOOKUP(B1435,Sales!A$10:B$2028, 2,FALSE),"")</f>
        <v/>
      </c>
    </row>
    <row r="1436" spans="1:8" ht="15.95" customHeight="1" x14ac:dyDescent="0.25">
      <c r="A1436" s="94" t="s">
        <v>1233</v>
      </c>
      <c r="B1436" s="103">
        <v>11355</v>
      </c>
      <c r="C1436" s="109" t="s">
        <v>1255</v>
      </c>
      <c r="D1436" s="109">
        <v>12</v>
      </c>
      <c r="E1436" s="94">
        <v>10</v>
      </c>
      <c r="F1436" s="125">
        <v>8</v>
      </c>
      <c r="G1436" s="127" t="s">
        <v>1240</v>
      </c>
      <c r="H1436" s="43" t="str">
        <f>_xlfn.IFNA(VLOOKUP(B1436,Sales!A$10:B$2028, 2,FALSE),"")</f>
        <v/>
      </c>
    </row>
    <row r="1437" spans="1:8" ht="15.95" customHeight="1" x14ac:dyDescent="0.25">
      <c r="A1437" s="94" t="s">
        <v>1233</v>
      </c>
      <c r="B1437" s="103">
        <v>11371</v>
      </c>
      <c r="C1437" s="109" t="s">
        <v>1256</v>
      </c>
      <c r="D1437" s="109">
        <v>6</v>
      </c>
      <c r="E1437" s="94">
        <v>5</v>
      </c>
      <c r="F1437" s="125">
        <v>4</v>
      </c>
      <c r="G1437" s="127" t="s">
        <v>1234</v>
      </c>
      <c r="H1437" s="43" t="str">
        <f>_xlfn.IFNA(VLOOKUP(B1437,Sales!A$10:B$2028, 2,FALSE),"")</f>
        <v/>
      </c>
    </row>
    <row r="1438" spans="1:8" ht="15.95" customHeight="1" x14ac:dyDescent="0.25">
      <c r="A1438" s="129" t="s">
        <v>1873</v>
      </c>
      <c r="B1438" s="132">
        <v>6001</v>
      </c>
      <c r="C1438" s="130" t="s">
        <v>1874</v>
      </c>
      <c r="D1438" s="130">
        <v>6</v>
      </c>
      <c r="E1438" s="130">
        <v>4</v>
      </c>
      <c r="F1438" s="130">
        <v>2</v>
      </c>
      <c r="G1438" s="130" t="s">
        <v>1875</v>
      </c>
      <c r="H1438" s="43" t="str">
        <f>_xlfn.IFNA(VLOOKUP(B1438,Sales!A$10:B$2028, 2,FALSE),"")</f>
        <v/>
      </c>
    </row>
    <row r="1439" spans="1:8" ht="15.95" customHeight="1" x14ac:dyDescent="0.25">
      <c r="A1439" s="129" t="s">
        <v>1873</v>
      </c>
      <c r="B1439" s="132">
        <v>6002</v>
      </c>
      <c r="C1439" s="130" t="s">
        <v>1876</v>
      </c>
      <c r="D1439" s="130">
        <v>8</v>
      </c>
      <c r="E1439" s="130">
        <v>6</v>
      </c>
      <c r="F1439" s="130">
        <v>4</v>
      </c>
      <c r="G1439" s="130" t="s">
        <v>1877</v>
      </c>
      <c r="H1439" s="43" t="str">
        <f>_xlfn.IFNA(VLOOKUP(B1439,Sales!A$10:B$2028, 2,FALSE),"")</f>
        <v/>
      </c>
    </row>
    <row r="1440" spans="1:8" ht="15.95" customHeight="1" x14ac:dyDescent="0.25">
      <c r="A1440" s="129" t="s">
        <v>1873</v>
      </c>
      <c r="B1440" s="132">
        <v>6003</v>
      </c>
      <c r="C1440" s="130" t="s">
        <v>1878</v>
      </c>
      <c r="D1440" s="130">
        <v>5</v>
      </c>
      <c r="E1440" s="130">
        <v>3</v>
      </c>
      <c r="F1440" s="130">
        <v>1</v>
      </c>
      <c r="G1440" s="130" t="s">
        <v>1879</v>
      </c>
      <c r="H1440" s="43" t="str">
        <f>_xlfn.IFNA(VLOOKUP(B1440,Sales!A$10:B$2028, 2,FALSE),"")</f>
        <v/>
      </c>
    </row>
    <row r="1441" spans="1:8" ht="15.95" customHeight="1" x14ac:dyDescent="0.25">
      <c r="A1441" s="129" t="s">
        <v>1873</v>
      </c>
      <c r="B1441" s="132">
        <v>6004</v>
      </c>
      <c r="C1441" s="130" t="s">
        <v>1880</v>
      </c>
      <c r="D1441" s="130">
        <v>3</v>
      </c>
      <c r="E1441" s="130">
        <v>2</v>
      </c>
      <c r="F1441" s="130">
        <v>1</v>
      </c>
      <c r="G1441" s="130" t="s">
        <v>1881</v>
      </c>
      <c r="H1441" s="43" t="str">
        <f>_xlfn.IFNA(VLOOKUP(B1441,Sales!A$10:B$2028, 2,FALSE),"")</f>
        <v/>
      </c>
    </row>
    <row r="1442" spans="1:8" ht="15.95" customHeight="1" x14ac:dyDescent="0.25">
      <c r="A1442" s="129" t="s">
        <v>1873</v>
      </c>
      <c r="B1442" s="132">
        <v>6005</v>
      </c>
      <c r="C1442" s="130" t="s">
        <v>1882</v>
      </c>
      <c r="D1442" s="130">
        <v>12</v>
      </c>
      <c r="E1442" s="130">
        <v>9</v>
      </c>
      <c r="F1442" s="130">
        <v>6</v>
      </c>
      <c r="G1442" s="130" t="s">
        <v>1883</v>
      </c>
      <c r="H1442" s="43" t="str">
        <f>_xlfn.IFNA(VLOOKUP(B1442,Sales!A$10:B$2028, 2,FALSE),"")</f>
        <v/>
      </c>
    </row>
    <row r="1443" spans="1:8" ht="15.95" customHeight="1" x14ac:dyDescent="0.25">
      <c r="A1443" s="129" t="s">
        <v>1873</v>
      </c>
      <c r="B1443" s="132">
        <v>6006</v>
      </c>
      <c r="C1443" s="130" t="s">
        <v>1884</v>
      </c>
      <c r="D1443" s="130">
        <v>5</v>
      </c>
      <c r="E1443" s="130">
        <v>3</v>
      </c>
      <c r="F1443" s="130">
        <v>1</v>
      </c>
      <c r="G1443" s="130" t="s">
        <v>1885</v>
      </c>
      <c r="H1443" s="43" t="str">
        <f>_xlfn.IFNA(VLOOKUP(B1443,Sales!A$10:B$2028, 2,FALSE),"")</f>
        <v/>
      </c>
    </row>
    <row r="1444" spans="1:8" ht="15.95" customHeight="1" x14ac:dyDescent="0.25">
      <c r="A1444" s="129" t="s">
        <v>1873</v>
      </c>
      <c r="B1444" s="132">
        <v>6007</v>
      </c>
      <c r="C1444" s="130" t="s">
        <v>1886</v>
      </c>
      <c r="D1444" s="130">
        <v>10</v>
      </c>
      <c r="E1444" s="130">
        <v>6</v>
      </c>
      <c r="F1444" s="130">
        <v>3</v>
      </c>
      <c r="G1444" s="130" t="s">
        <v>1887</v>
      </c>
      <c r="H1444" s="43" t="str">
        <f>_xlfn.IFNA(VLOOKUP(B1444,Sales!A$10:B$2028, 2,FALSE),"")</f>
        <v/>
      </c>
    </row>
    <row r="1445" spans="1:8" ht="15.95" customHeight="1" x14ac:dyDescent="0.25">
      <c r="A1445" s="129" t="s">
        <v>1873</v>
      </c>
      <c r="B1445" s="132">
        <v>6008</v>
      </c>
      <c r="C1445" s="130" t="s">
        <v>1888</v>
      </c>
      <c r="D1445" s="130">
        <v>6</v>
      </c>
      <c r="E1445" s="130">
        <v>4</v>
      </c>
      <c r="F1445" s="130">
        <v>2</v>
      </c>
      <c r="G1445" s="130" t="s">
        <v>1889</v>
      </c>
      <c r="H1445" s="43" t="str">
        <f>_xlfn.IFNA(VLOOKUP(B1445,Sales!A$10:B$2028, 2,FALSE),"")</f>
        <v/>
      </c>
    </row>
    <row r="1446" spans="1:8" ht="15.95" customHeight="1" x14ac:dyDescent="0.25">
      <c r="A1446" s="129" t="s">
        <v>1873</v>
      </c>
      <c r="B1446" s="132">
        <v>6009</v>
      </c>
      <c r="C1446" s="130" t="s">
        <v>1890</v>
      </c>
      <c r="D1446" s="130">
        <v>8</v>
      </c>
      <c r="E1446" s="130">
        <v>5</v>
      </c>
      <c r="F1446" s="130">
        <v>2</v>
      </c>
      <c r="G1446" s="130" t="s">
        <v>1891</v>
      </c>
      <c r="H1446" s="43" t="str">
        <f>_xlfn.IFNA(VLOOKUP(B1446,Sales!A$10:B$2028, 2,FALSE),"")</f>
        <v/>
      </c>
    </row>
    <row r="1447" spans="1:8" ht="15.95" customHeight="1" x14ac:dyDescent="0.25">
      <c r="A1447" s="129" t="s">
        <v>1873</v>
      </c>
      <c r="B1447" s="132">
        <v>6010</v>
      </c>
      <c r="C1447" s="130" t="s">
        <v>1892</v>
      </c>
      <c r="D1447" s="130">
        <v>3</v>
      </c>
      <c r="E1447" s="130">
        <v>2</v>
      </c>
      <c r="F1447" s="130">
        <v>1</v>
      </c>
      <c r="G1447" s="130" t="s">
        <v>1893</v>
      </c>
      <c r="H1447" s="43" t="str">
        <f>_xlfn.IFNA(VLOOKUP(B1447,Sales!A$10:B$2028, 2,FALSE),"")</f>
        <v/>
      </c>
    </row>
    <row r="1448" spans="1:8" ht="15.95" customHeight="1" x14ac:dyDescent="0.25">
      <c r="A1448" s="129" t="s">
        <v>1873</v>
      </c>
      <c r="B1448" s="132">
        <v>6011</v>
      </c>
      <c r="C1448" s="130" t="s">
        <v>1894</v>
      </c>
      <c r="D1448" s="130">
        <v>25</v>
      </c>
      <c r="E1448" s="130">
        <v>15</v>
      </c>
      <c r="F1448" s="130">
        <v>10</v>
      </c>
      <c r="G1448" s="130" t="s">
        <v>1885</v>
      </c>
      <c r="H1448" s="43" t="str">
        <f>_xlfn.IFNA(VLOOKUP(B1448,Sales!A$10:B$2028, 2,FALSE),"")</f>
        <v/>
      </c>
    </row>
    <row r="1449" spans="1:8" ht="15.95" customHeight="1" x14ac:dyDescent="0.25">
      <c r="A1449" s="129" t="s">
        <v>1873</v>
      </c>
      <c r="B1449" s="132">
        <v>6012</v>
      </c>
      <c r="C1449" s="130" t="s">
        <v>1895</v>
      </c>
      <c r="D1449" s="130">
        <v>10</v>
      </c>
      <c r="E1449" s="130">
        <v>6</v>
      </c>
      <c r="F1449" s="130">
        <v>4</v>
      </c>
      <c r="G1449" s="130" t="s">
        <v>1896</v>
      </c>
      <c r="H1449" s="43" t="str">
        <f>_xlfn.IFNA(VLOOKUP(B1449,Sales!A$10:B$2028, 2,FALSE),"")</f>
        <v/>
      </c>
    </row>
    <row r="1450" spans="1:8" ht="15.95" customHeight="1" x14ac:dyDescent="0.25">
      <c r="A1450" s="129" t="s">
        <v>1873</v>
      </c>
      <c r="B1450" s="132">
        <v>6013</v>
      </c>
      <c r="C1450" s="130" t="s">
        <v>1897</v>
      </c>
      <c r="D1450" s="130">
        <v>12</v>
      </c>
      <c r="E1450" s="130">
        <v>9</v>
      </c>
      <c r="F1450" s="130">
        <v>6</v>
      </c>
      <c r="G1450" s="130" t="s">
        <v>1885</v>
      </c>
      <c r="H1450" s="43" t="str">
        <f>_xlfn.IFNA(VLOOKUP(B1450,Sales!A$10:B$2028, 2,FALSE),"")</f>
        <v/>
      </c>
    </row>
    <row r="1451" spans="1:8" ht="15.95" customHeight="1" x14ac:dyDescent="0.25">
      <c r="A1451" s="129" t="s">
        <v>1873</v>
      </c>
      <c r="B1451" s="132">
        <v>6014</v>
      </c>
      <c r="C1451" s="130" t="s">
        <v>1898</v>
      </c>
      <c r="D1451" s="130">
        <v>6</v>
      </c>
      <c r="E1451" s="130">
        <v>4</v>
      </c>
      <c r="F1451" s="130">
        <v>2</v>
      </c>
      <c r="G1451" s="130" t="s">
        <v>1899</v>
      </c>
      <c r="H1451" s="43" t="str">
        <f>_xlfn.IFNA(VLOOKUP(B1451,Sales!A$10:B$2028, 2,FALSE),"")</f>
        <v/>
      </c>
    </row>
    <row r="1452" spans="1:8" ht="15.95" customHeight="1" x14ac:dyDescent="0.25">
      <c r="A1452" s="129" t="s">
        <v>1873</v>
      </c>
      <c r="B1452" s="132">
        <v>6015</v>
      </c>
      <c r="C1452" s="130" t="s">
        <v>1900</v>
      </c>
      <c r="D1452" s="130">
        <v>5</v>
      </c>
      <c r="E1452" s="130">
        <v>3</v>
      </c>
      <c r="F1452" s="130">
        <v>1</v>
      </c>
      <c r="G1452" s="130" t="s">
        <v>1901</v>
      </c>
      <c r="H1452" s="43" t="str">
        <f>_xlfn.IFNA(VLOOKUP(B1452,Sales!A$10:B$2028, 2,FALSE),"")</f>
        <v/>
      </c>
    </row>
    <row r="1453" spans="1:8" ht="15.95" customHeight="1" x14ac:dyDescent="0.25">
      <c r="A1453" s="129" t="s">
        <v>1873</v>
      </c>
      <c r="B1453" s="132">
        <v>6016</v>
      </c>
      <c r="C1453" s="130" t="s">
        <v>1902</v>
      </c>
      <c r="D1453" s="130">
        <v>10</v>
      </c>
      <c r="E1453" s="130">
        <v>8</v>
      </c>
      <c r="F1453" s="130">
        <v>6</v>
      </c>
      <c r="G1453" s="130" t="s">
        <v>1903</v>
      </c>
      <c r="H1453" s="43" t="str">
        <f>_xlfn.IFNA(VLOOKUP(B1453,Sales!A$10:B$2028, 2,FALSE),"")</f>
        <v/>
      </c>
    </row>
    <row r="1454" spans="1:8" ht="15.95" customHeight="1" x14ac:dyDescent="0.25">
      <c r="A1454" s="129" t="s">
        <v>1873</v>
      </c>
      <c r="B1454" s="132">
        <v>6017</v>
      </c>
      <c r="C1454" s="130" t="s">
        <v>1904</v>
      </c>
      <c r="D1454" s="130">
        <v>25</v>
      </c>
      <c r="E1454" s="130">
        <v>15</v>
      </c>
      <c r="F1454" s="130">
        <v>10</v>
      </c>
      <c r="G1454" s="130" t="s">
        <v>1881</v>
      </c>
      <c r="H1454" s="43" t="str">
        <f>_xlfn.IFNA(VLOOKUP(B1454,Sales!A$10:B$2028, 2,FALSE),"")</f>
        <v/>
      </c>
    </row>
    <row r="1455" spans="1:8" ht="15.95" customHeight="1" x14ac:dyDescent="0.25">
      <c r="A1455" s="129" t="s">
        <v>1873</v>
      </c>
      <c r="B1455" s="132">
        <v>6018</v>
      </c>
      <c r="C1455" s="130" t="s">
        <v>1905</v>
      </c>
      <c r="D1455" s="130">
        <v>10</v>
      </c>
      <c r="E1455" s="130">
        <v>6</v>
      </c>
      <c r="F1455" s="130">
        <v>3</v>
      </c>
      <c r="G1455" s="130" t="s">
        <v>1906</v>
      </c>
      <c r="H1455" s="43" t="str">
        <f>_xlfn.IFNA(VLOOKUP(B1455,Sales!A$10:B$2028, 2,FALSE),"")</f>
        <v/>
      </c>
    </row>
    <row r="1456" spans="1:8" ht="15.95" customHeight="1" x14ac:dyDescent="0.25">
      <c r="A1456" s="129" t="s">
        <v>1873</v>
      </c>
      <c r="B1456" s="132">
        <v>6019</v>
      </c>
      <c r="C1456" s="130" t="s">
        <v>1907</v>
      </c>
      <c r="D1456" s="130">
        <v>8</v>
      </c>
      <c r="E1456" s="130">
        <v>6</v>
      </c>
      <c r="F1456" s="130">
        <v>4</v>
      </c>
      <c r="G1456" s="130" t="s">
        <v>1891</v>
      </c>
      <c r="H1456" s="43" t="str">
        <f>_xlfn.IFNA(VLOOKUP(B1456,Sales!A$10:B$2028, 2,FALSE),"")</f>
        <v/>
      </c>
    </row>
    <row r="1457" spans="1:8" ht="15.95" customHeight="1" x14ac:dyDescent="0.25">
      <c r="A1457" s="129" t="s">
        <v>1873</v>
      </c>
      <c r="B1457" s="132">
        <v>6020</v>
      </c>
      <c r="C1457" s="130" t="s">
        <v>1908</v>
      </c>
      <c r="D1457" s="130">
        <v>6</v>
      </c>
      <c r="E1457" s="130">
        <v>4</v>
      </c>
      <c r="F1457" s="130">
        <v>2</v>
      </c>
      <c r="G1457" s="130" t="s">
        <v>1891</v>
      </c>
      <c r="H1457" s="43" t="str">
        <f>_xlfn.IFNA(VLOOKUP(B1457,Sales!A$10:B$2028, 2,FALSE),"")</f>
        <v/>
      </c>
    </row>
    <row r="1458" spans="1:8" ht="15.95" customHeight="1" x14ac:dyDescent="0.25">
      <c r="A1458" s="129" t="s">
        <v>1873</v>
      </c>
      <c r="B1458" s="132">
        <v>6021</v>
      </c>
      <c r="C1458" s="130" t="s">
        <v>1909</v>
      </c>
      <c r="D1458" s="130">
        <v>10</v>
      </c>
      <c r="E1458" s="130">
        <v>8</v>
      </c>
      <c r="F1458" s="130">
        <v>4</v>
      </c>
      <c r="G1458" s="130" t="s">
        <v>1910</v>
      </c>
      <c r="H1458" s="43" t="str">
        <f>_xlfn.IFNA(VLOOKUP(B1458,Sales!A$10:B$2028, 2,FALSE),"")</f>
        <v/>
      </c>
    </row>
    <row r="1459" spans="1:8" ht="15.95" customHeight="1" x14ac:dyDescent="0.25">
      <c r="A1459" s="129" t="s">
        <v>1873</v>
      </c>
      <c r="B1459" s="132">
        <v>6022</v>
      </c>
      <c r="C1459" s="130" t="s">
        <v>1911</v>
      </c>
      <c r="D1459" s="130">
        <v>10</v>
      </c>
      <c r="E1459" s="130">
        <v>8</v>
      </c>
      <c r="F1459" s="130">
        <v>6</v>
      </c>
      <c r="G1459" s="130" t="s">
        <v>1912</v>
      </c>
      <c r="H1459" s="43" t="str">
        <f>_xlfn.IFNA(VLOOKUP(B1459,Sales!A$10:B$2028, 2,FALSE),"")</f>
        <v/>
      </c>
    </row>
    <row r="1460" spans="1:8" ht="15.95" customHeight="1" x14ac:dyDescent="0.25">
      <c r="A1460" s="129" t="s">
        <v>1873</v>
      </c>
      <c r="B1460" s="132">
        <v>6023</v>
      </c>
      <c r="C1460" s="130" t="s">
        <v>1913</v>
      </c>
      <c r="D1460" s="130">
        <v>10</v>
      </c>
      <c r="E1460" s="130">
        <v>6</v>
      </c>
      <c r="F1460" s="130">
        <v>3</v>
      </c>
      <c r="G1460" s="130" t="s">
        <v>1914</v>
      </c>
      <c r="H1460" s="43" t="str">
        <f>_xlfn.IFNA(VLOOKUP(B1460,Sales!A$10:B$2028, 2,FALSE),"")</f>
        <v/>
      </c>
    </row>
    <row r="1461" spans="1:8" ht="15.95" customHeight="1" x14ac:dyDescent="0.25">
      <c r="A1461" s="129" t="s">
        <v>1873</v>
      </c>
      <c r="B1461" s="132">
        <v>6024</v>
      </c>
      <c r="C1461" s="130" t="s">
        <v>1915</v>
      </c>
      <c r="D1461" s="130">
        <v>12</v>
      </c>
      <c r="E1461" s="130">
        <v>8</v>
      </c>
      <c r="F1461" s="130">
        <v>4</v>
      </c>
      <c r="G1461" s="130" t="s">
        <v>1916</v>
      </c>
      <c r="H1461" s="43" t="str">
        <f>_xlfn.IFNA(VLOOKUP(B1461,Sales!A$10:B$2028, 2,FALSE),"")</f>
        <v/>
      </c>
    </row>
    <row r="1462" spans="1:8" ht="15.95" customHeight="1" x14ac:dyDescent="0.25">
      <c r="A1462" s="129" t="s">
        <v>1873</v>
      </c>
      <c r="B1462" s="132">
        <v>6025</v>
      </c>
      <c r="C1462" s="130" t="s">
        <v>1917</v>
      </c>
      <c r="D1462" s="130">
        <v>10</v>
      </c>
      <c r="E1462" s="130">
        <v>6</v>
      </c>
      <c r="F1462" s="130">
        <v>3</v>
      </c>
      <c r="G1462" s="130" t="s">
        <v>1918</v>
      </c>
      <c r="H1462" s="43" t="str">
        <f>_xlfn.IFNA(VLOOKUP(B1462,Sales!A$10:B$2028, 2,FALSE),"")</f>
        <v/>
      </c>
    </row>
    <row r="1463" spans="1:8" ht="15.95" customHeight="1" x14ac:dyDescent="0.25">
      <c r="A1463" s="129" t="s">
        <v>1873</v>
      </c>
      <c r="B1463" s="132">
        <v>6026</v>
      </c>
      <c r="C1463" s="130" t="s">
        <v>1919</v>
      </c>
      <c r="D1463" s="130">
        <v>6</v>
      </c>
      <c r="E1463" s="130">
        <v>4</v>
      </c>
      <c r="F1463" s="130">
        <v>2</v>
      </c>
      <c r="G1463" s="130" t="s">
        <v>1920</v>
      </c>
      <c r="H1463" s="43" t="str">
        <f>_xlfn.IFNA(VLOOKUP(B1463,Sales!A$10:B$2028, 2,FALSE),"")</f>
        <v/>
      </c>
    </row>
    <row r="1464" spans="1:8" ht="15.95" customHeight="1" x14ac:dyDescent="0.25">
      <c r="A1464" s="129" t="s">
        <v>1873</v>
      </c>
      <c r="B1464" s="132">
        <v>6027</v>
      </c>
      <c r="C1464" s="130" t="s">
        <v>1921</v>
      </c>
      <c r="D1464" s="130">
        <v>12</v>
      </c>
      <c r="E1464" s="130">
        <v>9</v>
      </c>
      <c r="F1464" s="130">
        <v>6</v>
      </c>
      <c r="G1464" s="130" t="s">
        <v>1922</v>
      </c>
      <c r="H1464" s="43" t="str">
        <f>_xlfn.IFNA(VLOOKUP(B1464,Sales!A$10:B$2028, 2,FALSE),"")</f>
        <v/>
      </c>
    </row>
    <row r="1465" spans="1:8" ht="15.95" customHeight="1" x14ac:dyDescent="0.25">
      <c r="A1465" s="129" t="s">
        <v>1873</v>
      </c>
      <c r="B1465" s="132">
        <v>6028</v>
      </c>
      <c r="C1465" s="130" t="s">
        <v>1923</v>
      </c>
      <c r="D1465" s="130">
        <v>10</v>
      </c>
      <c r="E1465" s="130">
        <v>6</v>
      </c>
      <c r="F1465" s="130">
        <v>4</v>
      </c>
      <c r="G1465" s="130" t="s">
        <v>1924</v>
      </c>
      <c r="H1465" s="43" t="str">
        <f>_xlfn.IFNA(VLOOKUP(B1465,Sales!A$10:B$2028, 2,FALSE),"")</f>
        <v/>
      </c>
    </row>
    <row r="1466" spans="1:8" ht="15.95" customHeight="1" x14ac:dyDescent="0.25">
      <c r="A1466" s="129" t="s">
        <v>1873</v>
      </c>
      <c r="B1466" s="132">
        <v>6029</v>
      </c>
      <c r="C1466" s="130" t="s">
        <v>1925</v>
      </c>
      <c r="D1466" s="130">
        <v>6</v>
      </c>
      <c r="E1466" s="130">
        <v>4</v>
      </c>
      <c r="F1466" s="130">
        <v>2</v>
      </c>
      <c r="G1466" s="130" t="s">
        <v>1926</v>
      </c>
      <c r="H1466" s="43" t="str">
        <f>_xlfn.IFNA(VLOOKUP(B1466,Sales!A$10:B$2028, 2,FALSE),"")</f>
        <v/>
      </c>
    </row>
    <row r="1467" spans="1:8" ht="15.95" customHeight="1" x14ac:dyDescent="0.25">
      <c r="A1467" s="129" t="s">
        <v>1873</v>
      </c>
      <c r="B1467" s="132">
        <v>6030</v>
      </c>
      <c r="C1467" s="130" t="s">
        <v>1927</v>
      </c>
      <c r="D1467" s="130">
        <v>18</v>
      </c>
      <c r="E1467" s="130">
        <v>14</v>
      </c>
      <c r="F1467" s="130">
        <v>10</v>
      </c>
      <c r="G1467" s="130" t="s">
        <v>1928</v>
      </c>
      <c r="H1467" s="43" t="str">
        <f>_xlfn.IFNA(VLOOKUP(B1467,Sales!A$10:B$2028, 2,FALSE),"")</f>
        <v/>
      </c>
    </row>
    <row r="1468" spans="1:8" ht="15.95" customHeight="1" x14ac:dyDescent="0.25">
      <c r="A1468" s="129" t="s">
        <v>1873</v>
      </c>
      <c r="B1468" s="132">
        <v>6031</v>
      </c>
      <c r="C1468" s="130" t="s">
        <v>1929</v>
      </c>
      <c r="D1468" s="130">
        <v>12</v>
      </c>
      <c r="E1468" s="130">
        <v>9</v>
      </c>
      <c r="F1468" s="130">
        <v>6</v>
      </c>
      <c r="G1468" s="130" t="s">
        <v>1930</v>
      </c>
      <c r="H1468" s="43" t="str">
        <f>_xlfn.IFNA(VLOOKUP(B1468,Sales!A$10:B$2028, 2,FALSE),"")</f>
        <v/>
      </c>
    </row>
    <row r="1469" spans="1:8" ht="15.95" customHeight="1" x14ac:dyDescent="0.25">
      <c r="A1469" s="129" t="s">
        <v>1873</v>
      </c>
      <c r="B1469" s="132">
        <v>6032</v>
      </c>
      <c r="C1469" s="130" t="s">
        <v>1931</v>
      </c>
      <c r="D1469" s="130">
        <v>12</v>
      </c>
      <c r="E1469" s="130">
        <v>9</v>
      </c>
      <c r="F1469" s="130">
        <v>6</v>
      </c>
      <c r="G1469" s="130" t="s">
        <v>1932</v>
      </c>
      <c r="H1469" s="43" t="str">
        <f>_xlfn.IFNA(VLOOKUP(B1469,Sales!A$10:B$2028, 2,FALSE),"")</f>
        <v/>
      </c>
    </row>
    <row r="1470" spans="1:8" ht="15.95" customHeight="1" x14ac:dyDescent="0.25">
      <c r="A1470" s="129" t="s">
        <v>1873</v>
      </c>
      <c r="B1470" s="132">
        <v>6033</v>
      </c>
      <c r="C1470" s="130" t="s">
        <v>1933</v>
      </c>
      <c r="D1470" s="130">
        <v>15</v>
      </c>
      <c r="E1470" s="130">
        <v>10</v>
      </c>
      <c r="F1470" s="130">
        <v>5</v>
      </c>
      <c r="G1470" s="130" t="s">
        <v>1934</v>
      </c>
      <c r="H1470" s="43" t="str">
        <f>_xlfn.IFNA(VLOOKUP(B1470,Sales!A$10:B$2028, 2,FALSE),"")</f>
        <v/>
      </c>
    </row>
    <row r="1471" spans="1:8" ht="15.95" customHeight="1" x14ac:dyDescent="0.25">
      <c r="A1471" s="129" t="s">
        <v>1873</v>
      </c>
      <c r="B1471" s="132">
        <v>6034</v>
      </c>
      <c r="C1471" s="130" t="s">
        <v>1935</v>
      </c>
      <c r="D1471" s="130">
        <v>40</v>
      </c>
      <c r="E1471" s="130">
        <v>30</v>
      </c>
      <c r="F1471" s="130">
        <v>25</v>
      </c>
      <c r="G1471" s="130" t="s">
        <v>1881</v>
      </c>
      <c r="H1471" s="43" t="str">
        <f>_xlfn.IFNA(VLOOKUP(B1471,Sales!A$10:B$2028, 2,FALSE),"")</f>
        <v/>
      </c>
    </row>
    <row r="1472" spans="1:8" ht="15.95" customHeight="1" x14ac:dyDescent="0.25">
      <c r="A1472" s="129" t="s">
        <v>1873</v>
      </c>
      <c r="B1472" s="132">
        <v>6035</v>
      </c>
      <c r="C1472" s="130" t="s">
        <v>1936</v>
      </c>
      <c r="D1472" s="130">
        <v>40</v>
      </c>
      <c r="E1472" s="130">
        <v>30</v>
      </c>
      <c r="F1472" s="130">
        <v>25</v>
      </c>
      <c r="G1472" s="130" t="s">
        <v>1937</v>
      </c>
      <c r="H1472" s="43" t="str">
        <f>_xlfn.IFNA(VLOOKUP(B1472,Sales!A$10:B$2028, 2,FALSE),"")</f>
        <v/>
      </c>
    </row>
    <row r="1473" spans="1:8" ht="15.95" customHeight="1" x14ac:dyDescent="0.25">
      <c r="A1473" s="129" t="s">
        <v>1873</v>
      </c>
      <c r="B1473" s="132">
        <v>6036</v>
      </c>
      <c r="C1473" s="130" t="s">
        <v>1938</v>
      </c>
      <c r="D1473" s="130">
        <v>40</v>
      </c>
      <c r="E1473" s="130">
        <v>30</v>
      </c>
      <c r="F1473" s="130">
        <v>25</v>
      </c>
      <c r="G1473" s="130" t="s">
        <v>1939</v>
      </c>
      <c r="H1473" s="43" t="str">
        <f>_xlfn.IFNA(VLOOKUP(B1473,Sales!A$10:B$2028, 2,FALSE),"")</f>
        <v/>
      </c>
    </row>
    <row r="1474" spans="1:8" ht="15.95" customHeight="1" x14ac:dyDescent="0.25">
      <c r="A1474" s="129" t="s">
        <v>1873</v>
      </c>
      <c r="B1474" s="132">
        <v>6037</v>
      </c>
      <c r="C1474" s="130" t="s">
        <v>1940</v>
      </c>
      <c r="D1474" s="130">
        <v>40</v>
      </c>
      <c r="E1474" s="130">
        <v>30</v>
      </c>
      <c r="F1474" s="130">
        <v>20</v>
      </c>
      <c r="G1474" s="130" t="s">
        <v>1881</v>
      </c>
      <c r="H1474" s="43" t="str">
        <f>_xlfn.IFNA(VLOOKUP(B1474,Sales!A$10:B$2028, 2,FALSE),"")</f>
        <v/>
      </c>
    </row>
    <row r="1475" spans="1:8" ht="15.95" customHeight="1" x14ac:dyDescent="0.25">
      <c r="A1475" s="129" t="s">
        <v>1873</v>
      </c>
      <c r="B1475" s="132">
        <v>6038</v>
      </c>
      <c r="C1475" s="130" t="s">
        <v>1527</v>
      </c>
      <c r="D1475" s="130">
        <v>25</v>
      </c>
      <c r="E1475" s="130">
        <v>18</v>
      </c>
      <c r="F1475" s="130">
        <v>12</v>
      </c>
      <c r="G1475" s="130" t="s">
        <v>1941</v>
      </c>
      <c r="H1475" s="43" t="str">
        <f>_xlfn.IFNA(VLOOKUP(B1475,Sales!A$10:B$2028, 2,FALSE),"")</f>
        <v/>
      </c>
    </row>
    <row r="1476" spans="1:8" ht="15.95" customHeight="1" x14ac:dyDescent="0.25">
      <c r="A1476" s="129" t="s">
        <v>1873</v>
      </c>
      <c r="B1476" s="132">
        <v>6039</v>
      </c>
      <c r="C1476" s="130" t="s">
        <v>1942</v>
      </c>
      <c r="D1476" s="130">
        <v>30</v>
      </c>
      <c r="E1476" s="130">
        <v>25</v>
      </c>
      <c r="F1476" s="130">
        <v>20</v>
      </c>
      <c r="G1476" s="130" t="s">
        <v>1937</v>
      </c>
      <c r="H1476" s="43" t="str">
        <f>_xlfn.IFNA(VLOOKUP(B1476,Sales!A$10:B$2028, 2,FALSE),"")</f>
        <v/>
      </c>
    </row>
    <row r="1477" spans="1:8" ht="15.95" customHeight="1" x14ac:dyDescent="0.25">
      <c r="A1477" s="129" t="s">
        <v>1873</v>
      </c>
      <c r="B1477" s="132">
        <v>6040</v>
      </c>
      <c r="C1477" s="130" t="s">
        <v>1943</v>
      </c>
      <c r="D1477" s="130">
        <v>7</v>
      </c>
      <c r="E1477" s="130">
        <v>5</v>
      </c>
      <c r="F1477" s="130">
        <v>3</v>
      </c>
      <c r="G1477" s="130" t="s">
        <v>1944</v>
      </c>
      <c r="H1477" s="43" t="str">
        <f>_xlfn.IFNA(VLOOKUP(B1477,Sales!A$10:B$2028, 2,FALSE),"")</f>
        <v/>
      </c>
    </row>
    <row r="1478" spans="1:8" ht="15.95" customHeight="1" x14ac:dyDescent="0.25">
      <c r="A1478" s="129" t="s">
        <v>1873</v>
      </c>
      <c r="B1478" s="132">
        <v>6041</v>
      </c>
      <c r="C1478" s="130" t="s">
        <v>1945</v>
      </c>
      <c r="D1478" s="130">
        <v>7</v>
      </c>
      <c r="E1478" s="130">
        <v>5</v>
      </c>
      <c r="F1478" s="130">
        <v>3</v>
      </c>
      <c r="G1478" s="130" t="s">
        <v>1946</v>
      </c>
      <c r="H1478" s="43" t="str">
        <f>_xlfn.IFNA(VLOOKUP(B1478,Sales!A$10:B$2028, 2,FALSE),"")</f>
        <v/>
      </c>
    </row>
    <row r="1479" spans="1:8" ht="15.95" customHeight="1" x14ac:dyDescent="0.25">
      <c r="A1479" s="129" t="s">
        <v>1873</v>
      </c>
      <c r="B1479" s="132">
        <v>6042</v>
      </c>
      <c r="C1479" s="130" t="s">
        <v>1947</v>
      </c>
      <c r="D1479" s="130">
        <v>30</v>
      </c>
      <c r="E1479" s="130">
        <v>25</v>
      </c>
      <c r="F1479" s="130">
        <v>20</v>
      </c>
      <c r="G1479" s="130" t="s">
        <v>1948</v>
      </c>
      <c r="H1479" s="43" t="str">
        <f>_xlfn.IFNA(VLOOKUP(B1479,Sales!A$10:B$2028, 2,FALSE),"")</f>
        <v/>
      </c>
    </row>
    <row r="1480" spans="1:8" ht="15.95" customHeight="1" x14ac:dyDescent="0.25">
      <c r="A1480" s="129" t="s">
        <v>1873</v>
      </c>
      <c r="B1480" s="132">
        <v>6043</v>
      </c>
      <c r="C1480" s="130" t="s">
        <v>1949</v>
      </c>
      <c r="D1480" s="130">
        <v>30</v>
      </c>
      <c r="E1480" s="130">
        <v>25</v>
      </c>
      <c r="F1480" s="130">
        <v>20</v>
      </c>
      <c r="G1480" s="130" t="s">
        <v>1881</v>
      </c>
      <c r="H1480" s="43" t="str">
        <f>_xlfn.IFNA(VLOOKUP(B1480,Sales!A$10:B$2028, 2,FALSE),"")</f>
        <v/>
      </c>
    </row>
    <row r="1481" spans="1:8" ht="15.95" customHeight="1" x14ac:dyDescent="0.25">
      <c r="A1481" s="129" t="s">
        <v>1873</v>
      </c>
      <c r="B1481" s="132">
        <v>6044</v>
      </c>
      <c r="C1481" s="131" t="s">
        <v>1950</v>
      </c>
      <c r="D1481" s="129">
        <v>50</v>
      </c>
      <c r="E1481" s="129">
        <v>40</v>
      </c>
      <c r="F1481" s="129">
        <v>30</v>
      </c>
      <c r="G1481" s="130"/>
      <c r="H1481" s="43" t="str">
        <f>_xlfn.IFNA(VLOOKUP(B1481,Sales!A$10:B$2028, 2,FALSE),"")</f>
        <v/>
      </c>
    </row>
    <row r="1482" spans="1:8" ht="15.95" customHeight="1" x14ac:dyDescent="0.25">
      <c r="A1482" s="129" t="s">
        <v>1873</v>
      </c>
      <c r="B1482" s="132">
        <v>6045</v>
      </c>
      <c r="C1482" s="131" t="s">
        <v>1951</v>
      </c>
      <c r="D1482" s="129">
        <v>40</v>
      </c>
      <c r="E1482" s="129">
        <v>30</v>
      </c>
      <c r="F1482" s="129">
        <v>20</v>
      </c>
      <c r="G1482" s="129"/>
      <c r="H1482" s="43" t="str">
        <f>_xlfn.IFNA(VLOOKUP(B1482,Sales!A$10:B$2028, 2,FALSE),"")</f>
        <v/>
      </c>
    </row>
    <row r="1483" spans="1:8" ht="15.95" customHeight="1" x14ac:dyDescent="0.25">
      <c r="A1483" s="129" t="s">
        <v>1873</v>
      </c>
      <c r="B1483" s="132">
        <v>6046</v>
      </c>
      <c r="C1483" s="129" t="s">
        <v>1952</v>
      </c>
      <c r="D1483" s="129">
        <v>30</v>
      </c>
      <c r="E1483" s="129">
        <v>25</v>
      </c>
      <c r="F1483" s="129">
        <v>20</v>
      </c>
      <c r="G1483" s="129"/>
      <c r="H1483" s="43" t="str">
        <f>_xlfn.IFNA(VLOOKUP(B1483,Sales!A$10:B$2028, 2,FALSE),"")</f>
        <v/>
      </c>
    </row>
    <row r="1484" spans="1:8" ht="15.95" customHeight="1" x14ac:dyDescent="0.25">
      <c r="A1484" s="129" t="s">
        <v>1873</v>
      </c>
      <c r="B1484" s="132">
        <v>6047</v>
      </c>
      <c r="C1484" s="129" t="s">
        <v>1953</v>
      </c>
      <c r="D1484" s="129">
        <v>40</v>
      </c>
      <c r="E1484" s="129">
        <v>30</v>
      </c>
      <c r="F1484" s="129">
        <v>20</v>
      </c>
      <c r="G1484" s="129"/>
      <c r="H1484" s="43" t="str">
        <f>_xlfn.IFNA(VLOOKUP(B1484,Sales!A$10:B$2028, 2,FALSE),"")</f>
        <v/>
      </c>
    </row>
    <row r="1485" spans="1:8" ht="15.95" customHeight="1" x14ac:dyDescent="0.25">
      <c r="A1485" s="129" t="s">
        <v>1873</v>
      </c>
      <c r="B1485" s="132">
        <v>6048</v>
      </c>
      <c r="C1485" s="129" t="s">
        <v>1954</v>
      </c>
      <c r="D1485" s="129">
        <v>40</v>
      </c>
      <c r="E1485" s="129">
        <v>30</v>
      </c>
      <c r="F1485" s="129">
        <v>20</v>
      </c>
      <c r="G1485" s="129"/>
      <c r="H1485" s="43" t="str">
        <f>_xlfn.IFNA(VLOOKUP(B1485,Sales!A$10:B$2028, 2,FALSE),"")</f>
        <v/>
      </c>
    </row>
    <row r="1486" spans="1:8" ht="15.95" customHeight="1" x14ac:dyDescent="0.25">
      <c r="A1486" s="129" t="s">
        <v>1873</v>
      </c>
      <c r="B1486" s="132">
        <v>6049</v>
      </c>
      <c r="C1486" s="129" t="s">
        <v>1955</v>
      </c>
      <c r="D1486" s="129">
        <v>35</v>
      </c>
      <c r="E1486" s="129">
        <v>30</v>
      </c>
      <c r="F1486" s="129">
        <v>20</v>
      </c>
      <c r="G1486" s="129"/>
      <c r="H1486" s="43" t="str">
        <f>_xlfn.IFNA(VLOOKUP(B1486,Sales!A$10:B$2028, 2,FALSE),"")</f>
        <v/>
      </c>
    </row>
    <row r="1487" spans="1:8" ht="15.95" customHeight="1" x14ac:dyDescent="0.25">
      <c r="A1487" s="129" t="s">
        <v>1873</v>
      </c>
      <c r="B1487" s="132">
        <v>6050</v>
      </c>
      <c r="C1487" s="129" t="s">
        <v>1956</v>
      </c>
      <c r="D1487" s="129">
        <v>125</v>
      </c>
      <c r="E1487" s="129">
        <v>100</v>
      </c>
      <c r="F1487" s="129">
        <v>75</v>
      </c>
      <c r="G1487" s="129" t="s">
        <v>1906</v>
      </c>
      <c r="H1487" s="43" t="str">
        <f>_xlfn.IFNA(VLOOKUP(B1487,Sales!A$10:B$2028, 2,FALSE),"")</f>
        <v/>
      </c>
    </row>
    <row r="1488" spans="1:8" ht="15.95" customHeight="1" x14ac:dyDescent="0.25">
      <c r="A1488" s="129" t="s">
        <v>1873</v>
      </c>
      <c r="B1488" s="132">
        <v>6051</v>
      </c>
      <c r="C1488" s="129" t="s">
        <v>1957</v>
      </c>
      <c r="D1488" s="129">
        <v>80</v>
      </c>
      <c r="E1488" s="129">
        <v>60</v>
      </c>
      <c r="F1488" s="129">
        <v>40</v>
      </c>
      <c r="G1488" s="129" t="s">
        <v>1906</v>
      </c>
      <c r="H1488" s="43" t="str">
        <f>_xlfn.IFNA(VLOOKUP(B1488,Sales!A$10:B$2028, 2,FALSE),"")</f>
        <v/>
      </c>
    </row>
    <row r="1489" spans="1:8" ht="15.95" customHeight="1" x14ac:dyDescent="0.25">
      <c r="A1489" s="129" t="s">
        <v>1873</v>
      </c>
      <c r="B1489" s="132">
        <v>6052</v>
      </c>
      <c r="C1489" s="129" t="s">
        <v>1958</v>
      </c>
      <c r="D1489" s="129">
        <v>80</v>
      </c>
      <c r="E1489" s="129">
        <v>60</v>
      </c>
      <c r="F1489" s="129">
        <v>40</v>
      </c>
      <c r="G1489" s="129" t="s">
        <v>1906</v>
      </c>
      <c r="H1489" s="43" t="str">
        <f>_xlfn.IFNA(VLOOKUP(B1489,Sales!A$10:B$2028, 2,FALSE),"")</f>
        <v/>
      </c>
    </row>
    <row r="1490" spans="1:8" ht="15.95" customHeight="1" x14ac:dyDescent="0.25">
      <c r="A1490" s="129" t="s">
        <v>1873</v>
      </c>
      <c r="B1490" s="132">
        <v>6053</v>
      </c>
      <c r="C1490" s="129" t="s">
        <v>1959</v>
      </c>
      <c r="D1490" s="129">
        <v>15</v>
      </c>
      <c r="E1490" s="129">
        <v>10</v>
      </c>
      <c r="F1490" s="129">
        <v>5</v>
      </c>
      <c r="G1490" s="129" t="s">
        <v>1960</v>
      </c>
      <c r="H1490" s="43" t="str">
        <f>_xlfn.IFNA(VLOOKUP(B1490,Sales!A$10:B$2028, 2,FALSE),"")</f>
        <v/>
      </c>
    </row>
    <row r="1491" spans="1:8" ht="15.95" customHeight="1" x14ac:dyDescent="0.25">
      <c r="A1491" s="129" t="s">
        <v>1873</v>
      </c>
      <c r="B1491" s="132">
        <v>6054</v>
      </c>
      <c r="C1491" s="129" t="s">
        <v>1961</v>
      </c>
      <c r="D1491" s="129">
        <v>15</v>
      </c>
      <c r="E1491" s="129">
        <v>10</v>
      </c>
      <c r="F1491" s="129">
        <v>5</v>
      </c>
      <c r="G1491" s="129" t="s">
        <v>1960</v>
      </c>
      <c r="H1491" s="43" t="str">
        <f>_xlfn.IFNA(VLOOKUP(B1491,Sales!A$10:B$2028, 2,FALSE),"")</f>
        <v/>
      </c>
    </row>
    <row r="1492" spans="1:8" ht="15.95" customHeight="1" x14ac:dyDescent="0.25">
      <c r="A1492" s="129" t="s">
        <v>1873</v>
      </c>
      <c r="B1492" s="132">
        <v>6055</v>
      </c>
      <c r="C1492" s="129" t="s">
        <v>1962</v>
      </c>
      <c r="D1492" s="129">
        <v>25</v>
      </c>
      <c r="E1492" s="129">
        <v>20</v>
      </c>
      <c r="F1492" s="129">
        <v>15</v>
      </c>
      <c r="G1492" s="129" t="s">
        <v>1960</v>
      </c>
      <c r="H1492" s="43" t="str">
        <f>_xlfn.IFNA(VLOOKUP(B1492,Sales!A$10:B$2028, 2,FALSE),"")</f>
        <v/>
      </c>
    </row>
    <row r="1493" spans="1:8" ht="15.95" customHeight="1" x14ac:dyDescent="0.25">
      <c r="A1493" s="129" t="s">
        <v>1873</v>
      </c>
      <c r="B1493" s="132">
        <v>6056</v>
      </c>
      <c r="C1493" s="129" t="s">
        <v>1963</v>
      </c>
      <c r="D1493" s="129">
        <v>20</v>
      </c>
      <c r="E1493" s="129">
        <v>10</v>
      </c>
      <c r="F1493" s="129">
        <v>5</v>
      </c>
      <c r="G1493" s="129"/>
      <c r="H1493" s="43" t="str">
        <f>_xlfn.IFNA(VLOOKUP(B1493,Sales!A$10:B$2028, 2,FALSE),"")</f>
        <v/>
      </c>
    </row>
    <row r="1494" spans="1:8" ht="15.95" customHeight="1" x14ac:dyDescent="0.25">
      <c r="A1494" s="129" t="s">
        <v>1873</v>
      </c>
      <c r="B1494" s="132">
        <v>6057</v>
      </c>
      <c r="C1494" s="129" t="s">
        <v>1964</v>
      </c>
      <c r="D1494" s="129">
        <v>15</v>
      </c>
      <c r="E1494" s="129">
        <v>10</v>
      </c>
      <c r="F1494" s="129">
        <v>5</v>
      </c>
      <c r="G1494" s="129"/>
      <c r="H1494" s="43" t="str">
        <f>_xlfn.IFNA(VLOOKUP(B1494,Sales!A$10:B$2028, 2,FALSE),"")</f>
        <v/>
      </c>
    </row>
    <row r="1495" spans="1:8" ht="15.95" customHeight="1" x14ac:dyDescent="0.25">
      <c r="A1495" s="129" t="s">
        <v>1873</v>
      </c>
      <c r="B1495" s="132">
        <v>6058</v>
      </c>
      <c r="C1495" s="129" t="s">
        <v>1965</v>
      </c>
      <c r="D1495" s="129">
        <v>30</v>
      </c>
      <c r="E1495" s="129">
        <v>20</v>
      </c>
      <c r="F1495" s="129">
        <v>10</v>
      </c>
      <c r="G1495" s="129"/>
      <c r="H1495" s="43" t="str">
        <f>_xlfn.IFNA(VLOOKUP(B1495,Sales!A$10:B$2028, 2,FALSE),"")</f>
        <v/>
      </c>
    </row>
    <row r="1496" spans="1:8" ht="15.95" customHeight="1" x14ac:dyDescent="0.25">
      <c r="A1496" s="129" t="s">
        <v>1873</v>
      </c>
      <c r="B1496" s="132">
        <v>6059</v>
      </c>
      <c r="C1496" s="129" t="s">
        <v>1966</v>
      </c>
      <c r="D1496" s="129">
        <v>25</v>
      </c>
      <c r="E1496" s="129">
        <v>20</v>
      </c>
      <c r="F1496" s="129">
        <v>15</v>
      </c>
      <c r="G1496" s="129"/>
      <c r="H1496" s="43" t="str">
        <f>_xlfn.IFNA(VLOOKUP(B1496,Sales!A$10:B$2028, 2,FALSE),"")</f>
        <v/>
      </c>
    </row>
    <row r="1497" spans="1:8" ht="15.95" customHeight="1" x14ac:dyDescent="0.25">
      <c r="A1497" s="129" t="s">
        <v>1873</v>
      </c>
      <c r="B1497" s="132">
        <v>6060</v>
      </c>
      <c r="C1497" s="129" t="s">
        <v>1967</v>
      </c>
      <c r="D1497" s="129">
        <v>25</v>
      </c>
      <c r="E1497" s="129">
        <v>20</v>
      </c>
      <c r="F1497" s="129">
        <v>15</v>
      </c>
      <c r="G1497" s="129"/>
      <c r="H1497" s="43" t="str">
        <f>_xlfn.IFNA(VLOOKUP(B1497,Sales!A$10:B$2028, 2,FALSE),"")</f>
        <v/>
      </c>
    </row>
    <row r="1498" spans="1:8" ht="15.95" customHeight="1" x14ac:dyDescent="0.25">
      <c r="A1498" s="129" t="s">
        <v>1873</v>
      </c>
      <c r="B1498" s="132">
        <v>6061</v>
      </c>
      <c r="C1498" s="129" t="s">
        <v>1968</v>
      </c>
      <c r="D1498" s="129">
        <v>15</v>
      </c>
      <c r="E1498" s="129">
        <v>10</v>
      </c>
      <c r="F1498" s="129">
        <v>5</v>
      </c>
      <c r="G1498" s="129"/>
      <c r="H1498" s="43" t="str">
        <f>_xlfn.IFNA(VLOOKUP(B1498,Sales!A$10:B$2028, 2,FALSE),"")</f>
        <v/>
      </c>
    </row>
    <row r="1499" spans="1:8" ht="15.95" customHeight="1" x14ac:dyDescent="0.25">
      <c r="A1499" s="129" t="s">
        <v>1873</v>
      </c>
      <c r="B1499" s="132">
        <v>6062</v>
      </c>
      <c r="C1499" s="131" t="s">
        <v>1969</v>
      </c>
      <c r="D1499" s="129">
        <v>15</v>
      </c>
      <c r="E1499" s="129">
        <v>10</v>
      </c>
      <c r="F1499" s="129">
        <v>5</v>
      </c>
      <c r="G1499" s="129"/>
      <c r="H1499" s="43" t="str">
        <f>_xlfn.IFNA(VLOOKUP(B1499,Sales!A$10:B$2028, 2,FALSE),"")</f>
        <v/>
      </c>
    </row>
    <row r="1500" spans="1:8" ht="15.95" customHeight="1" x14ac:dyDescent="0.25">
      <c r="A1500" s="129" t="s">
        <v>1873</v>
      </c>
      <c r="B1500" s="132">
        <v>6063</v>
      </c>
      <c r="C1500" s="131" t="s">
        <v>1970</v>
      </c>
      <c r="D1500" s="129">
        <v>15</v>
      </c>
      <c r="E1500" s="129">
        <v>10</v>
      </c>
      <c r="F1500" s="129">
        <v>5</v>
      </c>
      <c r="G1500" s="129"/>
      <c r="H1500" s="43" t="str">
        <f>_xlfn.IFNA(VLOOKUP(B1500,Sales!A$10:B$2028, 2,FALSE),"")</f>
        <v/>
      </c>
    </row>
    <row r="1501" spans="1:8" ht="15.95" customHeight="1" x14ac:dyDescent="0.25">
      <c r="A1501" s="129" t="s">
        <v>1873</v>
      </c>
      <c r="B1501" s="132">
        <v>6064</v>
      </c>
      <c r="C1501" s="131" t="s">
        <v>1971</v>
      </c>
      <c r="D1501" s="129">
        <v>10</v>
      </c>
      <c r="E1501" s="129">
        <v>5</v>
      </c>
      <c r="F1501" s="129">
        <v>1</v>
      </c>
      <c r="G1501" s="129"/>
      <c r="H1501" s="43" t="str">
        <f>_xlfn.IFNA(VLOOKUP(B1501,Sales!A$10:B$2028, 2,FALSE),"")</f>
        <v/>
      </c>
    </row>
    <row r="1502" spans="1:8" ht="15.95" customHeight="1" x14ac:dyDescent="0.25">
      <c r="A1502" s="129" t="s">
        <v>1873</v>
      </c>
      <c r="B1502" s="132">
        <v>6065</v>
      </c>
      <c r="C1502" s="131" t="s">
        <v>567</v>
      </c>
      <c r="D1502" s="129">
        <v>15</v>
      </c>
      <c r="E1502" s="129">
        <v>10</v>
      </c>
      <c r="F1502" s="129">
        <v>5</v>
      </c>
      <c r="G1502" s="129"/>
      <c r="H1502" s="43" t="str">
        <f>_xlfn.IFNA(VLOOKUP(B1502,Sales!A$10:B$2028, 2,FALSE),"")</f>
        <v/>
      </c>
    </row>
    <row r="1503" spans="1:8" ht="15.95" customHeight="1" x14ac:dyDescent="0.25">
      <c r="A1503" s="129" t="s">
        <v>1873</v>
      </c>
      <c r="B1503" s="132">
        <v>6066</v>
      </c>
      <c r="C1503" s="131" t="s">
        <v>521</v>
      </c>
      <c r="D1503" s="129">
        <v>15</v>
      </c>
      <c r="E1503" s="129">
        <v>10</v>
      </c>
      <c r="F1503" s="129">
        <v>5</v>
      </c>
      <c r="G1503" s="129"/>
      <c r="H1503" s="43" t="str">
        <f>_xlfn.IFNA(VLOOKUP(B1503,Sales!A$10:B$2028, 2,FALSE),"")</f>
        <v/>
      </c>
    </row>
    <row r="1504" spans="1:8" ht="15.95" customHeight="1" x14ac:dyDescent="0.25">
      <c r="A1504" s="129" t="s">
        <v>1873</v>
      </c>
      <c r="B1504" s="132">
        <v>6067</v>
      </c>
      <c r="C1504" s="131" t="s">
        <v>923</v>
      </c>
      <c r="D1504" s="129">
        <v>10</v>
      </c>
      <c r="E1504" s="129">
        <v>5</v>
      </c>
      <c r="F1504" s="129">
        <v>1</v>
      </c>
      <c r="G1504" s="129"/>
      <c r="H1504" s="43" t="str">
        <f>_xlfn.IFNA(VLOOKUP(B1504,Sales!A$10:B$2028, 2,FALSE),"")</f>
        <v/>
      </c>
    </row>
    <row r="1505" spans="1:8" ht="15.95" customHeight="1" x14ac:dyDescent="0.25">
      <c r="A1505" s="129" t="s">
        <v>1873</v>
      </c>
      <c r="B1505" s="132">
        <v>6068</v>
      </c>
      <c r="C1505" s="131" t="s">
        <v>1972</v>
      </c>
      <c r="D1505" s="129">
        <v>25</v>
      </c>
      <c r="E1505" s="129">
        <v>15</v>
      </c>
      <c r="F1505" s="129">
        <v>10</v>
      </c>
      <c r="G1505" s="129"/>
      <c r="H1505" s="43" t="str">
        <f>_xlfn.IFNA(VLOOKUP(B1505,Sales!A$10:B$2028, 2,FALSE),"")</f>
        <v/>
      </c>
    </row>
    <row r="1506" spans="1:8" ht="15.95" customHeight="1" x14ac:dyDescent="0.25">
      <c r="A1506" s="129" t="s">
        <v>1873</v>
      </c>
      <c r="B1506" s="132">
        <v>6069</v>
      </c>
      <c r="C1506" s="131" t="s">
        <v>1973</v>
      </c>
      <c r="D1506" s="129">
        <v>25</v>
      </c>
      <c r="E1506" s="129">
        <v>15</v>
      </c>
      <c r="F1506" s="129">
        <v>10</v>
      </c>
      <c r="G1506" s="129"/>
      <c r="H1506" s="43" t="str">
        <f>_xlfn.IFNA(VLOOKUP(B1506,Sales!A$10:B$2028, 2,FALSE),"")</f>
        <v/>
      </c>
    </row>
    <row r="1507" spans="1:8" ht="15.95" customHeight="1" x14ac:dyDescent="0.25">
      <c r="A1507" s="129" t="s">
        <v>1873</v>
      </c>
      <c r="B1507" s="132">
        <v>6070</v>
      </c>
      <c r="C1507" s="131" t="s">
        <v>1974</v>
      </c>
      <c r="D1507" s="129">
        <v>25</v>
      </c>
      <c r="E1507" s="129">
        <v>15</v>
      </c>
      <c r="F1507" s="129">
        <v>10</v>
      </c>
      <c r="G1507" s="129"/>
      <c r="H1507" s="43" t="str">
        <f>_xlfn.IFNA(VLOOKUP(B1507,Sales!A$10:B$2028, 2,FALSE),"")</f>
        <v/>
      </c>
    </row>
    <row r="1508" spans="1:8" ht="15.95" customHeight="1" x14ac:dyDescent="0.25">
      <c r="A1508" s="129" t="s">
        <v>1873</v>
      </c>
      <c r="B1508" s="132">
        <v>6071</v>
      </c>
      <c r="C1508" s="131" t="s">
        <v>1975</v>
      </c>
      <c r="D1508" s="129">
        <v>25</v>
      </c>
      <c r="E1508" s="129">
        <v>15</v>
      </c>
      <c r="F1508" s="129">
        <v>10</v>
      </c>
      <c r="G1508" s="129"/>
      <c r="H1508" s="43" t="str">
        <f>_xlfn.IFNA(VLOOKUP(B1508,Sales!A$10:B$2028, 2,FALSE),"")</f>
        <v/>
      </c>
    </row>
    <row r="1509" spans="1:8" ht="15.95" customHeight="1" x14ac:dyDescent="0.25">
      <c r="A1509" s="129" t="s">
        <v>1873</v>
      </c>
      <c r="B1509" s="132">
        <v>6072</v>
      </c>
      <c r="C1509" s="131" t="s">
        <v>1976</v>
      </c>
      <c r="D1509" s="129">
        <v>40</v>
      </c>
      <c r="E1509" s="129">
        <v>30</v>
      </c>
      <c r="F1509" s="129">
        <v>20</v>
      </c>
      <c r="G1509" s="129"/>
      <c r="H1509" s="43" t="str">
        <f>_xlfn.IFNA(VLOOKUP(B1509,Sales!A$10:B$2028, 2,FALSE),"")</f>
        <v/>
      </c>
    </row>
    <row r="1510" spans="1:8" ht="15.95" customHeight="1" x14ac:dyDescent="0.25">
      <c r="A1510" s="129" t="s">
        <v>1873</v>
      </c>
      <c r="B1510" s="132">
        <v>6073</v>
      </c>
      <c r="C1510" s="131" t="s">
        <v>1977</v>
      </c>
      <c r="D1510" s="129">
        <v>150</v>
      </c>
      <c r="E1510" s="129">
        <v>125</v>
      </c>
      <c r="F1510" s="129">
        <v>100</v>
      </c>
      <c r="G1510" s="129" t="s">
        <v>1906</v>
      </c>
      <c r="H1510" s="43" t="str">
        <f>_xlfn.IFNA(VLOOKUP(B1510,Sales!A$10:B$2028, 2,FALSE),"")</f>
        <v/>
      </c>
    </row>
    <row r="1511" spans="1:8" ht="15.95" customHeight="1" x14ac:dyDescent="0.25">
      <c r="A1511" s="23"/>
      <c r="B1511" s="23"/>
      <c r="C1511" s="23"/>
      <c r="D1511" s="23"/>
      <c r="E1511" s="23"/>
      <c r="F1511" s="23"/>
      <c r="G1511" s="23"/>
      <c r="H1511" s="43" t="str">
        <f>_xlfn.IFNA(VLOOKUP(B1511,Sales!A$10:B$2028, 2,FALSE),"")</f>
        <v/>
      </c>
    </row>
    <row r="1512" spans="1:8" ht="15.95" customHeight="1" x14ac:dyDescent="0.25">
      <c r="A1512" s="23"/>
      <c r="B1512" s="23"/>
      <c r="C1512" s="23"/>
      <c r="D1512" s="23"/>
      <c r="E1512" s="23"/>
      <c r="F1512" s="23"/>
      <c r="G1512" s="23"/>
      <c r="H1512" s="43" t="str">
        <f>_xlfn.IFNA(VLOOKUP(B1512,Sales!A$10:B$2028, 2,FALSE),"")</f>
        <v/>
      </c>
    </row>
    <row r="1513" spans="1:8" ht="15.95" customHeight="1" x14ac:dyDescent="0.25">
      <c r="A1513" s="23"/>
      <c r="B1513" s="23"/>
      <c r="C1513" s="23"/>
      <c r="D1513" s="23"/>
      <c r="E1513" s="23"/>
      <c r="F1513" s="23"/>
      <c r="G1513" s="23"/>
      <c r="H1513" s="43" t="str">
        <f>_xlfn.IFNA(VLOOKUP(B1513,Sales!A$10:B$2028, 2,FALSE),"")</f>
        <v/>
      </c>
    </row>
    <row r="1514" spans="1:8" ht="15.95" customHeight="1" x14ac:dyDescent="0.25">
      <c r="A1514" s="23"/>
      <c r="B1514" s="23"/>
      <c r="C1514" s="23"/>
      <c r="D1514" s="23"/>
      <c r="E1514" s="23"/>
      <c r="F1514" s="23"/>
      <c r="G1514" s="23"/>
      <c r="H1514" s="43" t="str">
        <f>_xlfn.IFNA(VLOOKUP(B1514,Sales!A$10:B$2028, 2,FALSE),"")</f>
        <v/>
      </c>
    </row>
    <row r="1515" spans="1:8" ht="15.95" customHeight="1" x14ac:dyDescent="0.25">
      <c r="A1515" s="23"/>
      <c r="B1515" s="23"/>
      <c r="C1515" s="23"/>
      <c r="D1515" s="23"/>
      <c r="E1515" s="23"/>
      <c r="F1515" s="23"/>
      <c r="G1515" s="23"/>
      <c r="H1515" s="43" t="str">
        <f>_xlfn.IFNA(VLOOKUP(B1515,Sales!A$10:B$2028, 2,FALSE),"")</f>
        <v/>
      </c>
    </row>
    <row r="1516" spans="1:8" ht="15.95" customHeight="1" x14ac:dyDescent="0.25">
      <c r="A1516" s="23"/>
      <c r="B1516" s="23"/>
      <c r="C1516" s="23"/>
      <c r="D1516" s="23"/>
      <c r="E1516" s="23"/>
      <c r="F1516" s="23"/>
      <c r="G1516" s="23"/>
      <c r="H1516" s="43" t="str">
        <f>_xlfn.IFNA(VLOOKUP(B1516,Sales!A$10:B$2028, 2,FALSE),"")</f>
        <v/>
      </c>
    </row>
    <row r="1517" spans="1:8" ht="15.95" customHeight="1" x14ac:dyDescent="0.25">
      <c r="A1517" s="23"/>
      <c r="B1517" s="23"/>
      <c r="C1517" s="23"/>
      <c r="D1517" s="23"/>
      <c r="E1517" s="23"/>
      <c r="F1517" s="23"/>
      <c r="G1517" s="23"/>
      <c r="H1517" s="43" t="str">
        <f>_xlfn.IFNA(VLOOKUP(B1517,Sales!A$10:B$2028, 2,FALSE),"")</f>
        <v/>
      </c>
    </row>
    <row r="1518" spans="1:8" ht="15.95" customHeight="1" x14ac:dyDescent="0.25">
      <c r="A1518" s="23"/>
      <c r="B1518" s="23"/>
      <c r="C1518" s="23"/>
      <c r="D1518" s="23"/>
      <c r="E1518" s="23"/>
      <c r="F1518" s="23"/>
      <c r="G1518" s="23"/>
      <c r="H1518" s="43" t="str">
        <f>_xlfn.IFNA(VLOOKUP(B1518,Sales!A$10:B$2028, 2,FALSE),"")</f>
        <v/>
      </c>
    </row>
    <row r="1519" spans="1:8" ht="15.95" customHeight="1" x14ac:dyDescent="0.25">
      <c r="A1519" s="23"/>
      <c r="B1519" s="23"/>
      <c r="C1519" s="23"/>
      <c r="D1519" s="23"/>
      <c r="E1519" s="23"/>
      <c r="F1519" s="23"/>
      <c r="G1519" s="23"/>
      <c r="H1519" s="43" t="str">
        <f>_xlfn.IFNA(VLOOKUP(B1519,Sales!A$10:B$2028, 2,FALSE),"")</f>
        <v/>
      </c>
    </row>
    <row r="1520" spans="1:8" ht="15.95" customHeight="1" x14ac:dyDescent="0.25">
      <c r="A1520" s="23"/>
      <c r="B1520" s="23"/>
      <c r="C1520" s="23"/>
      <c r="D1520" s="23"/>
      <c r="E1520" s="23"/>
      <c r="F1520" s="23"/>
      <c r="G1520" s="23"/>
      <c r="H1520" s="43" t="str">
        <f>_xlfn.IFNA(VLOOKUP(B1520,Sales!A$10:B$2028, 2,FALSE),"")</f>
        <v/>
      </c>
    </row>
    <row r="1521" spans="1:8" ht="15.95" customHeight="1" x14ac:dyDescent="0.25">
      <c r="A1521" s="23"/>
      <c r="B1521" s="23"/>
      <c r="C1521" s="23"/>
      <c r="D1521" s="23"/>
      <c r="E1521" s="23"/>
      <c r="F1521" s="23"/>
      <c r="G1521" s="23"/>
      <c r="H1521" s="43" t="str">
        <f>_xlfn.IFNA(VLOOKUP(B1521,Sales!A$10:B$2028, 2,FALSE),"")</f>
        <v/>
      </c>
    </row>
    <row r="1522" spans="1:8" ht="15.95" customHeight="1" x14ac:dyDescent="0.25">
      <c r="A1522" s="23"/>
      <c r="B1522" s="23"/>
      <c r="C1522" s="23"/>
      <c r="D1522" s="23"/>
      <c r="E1522" s="23"/>
      <c r="F1522" s="23"/>
      <c r="G1522" s="23"/>
      <c r="H1522" s="43" t="str">
        <f>_xlfn.IFNA(VLOOKUP(B1522,Sales!A$10:B$2028, 2,FALSE),"")</f>
        <v/>
      </c>
    </row>
    <row r="1523" spans="1:8" ht="15.95" customHeight="1" x14ac:dyDescent="0.25">
      <c r="A1523" s="23"/>
      <c r="B1523" s="23"/>
      <c r="C1523" s="23"/>
      <c r="D1523" s="23"/>
      <c r="E1523" s="23"/>
      <c r="F1523" s="23"/>
      <c r="G1523" s="23"/>
      <c r="H1523" s="43" t="str">
        <f>_xlfn.IFNA(VLOOKUP(B1523,Sales!A$10:B$2028, 2,FALSE),"")</f>
        <v/>
      </c>
    </row>
    <row r="1524" spans="1:8" ht="15.95" customHeight="1" x14ac:dyDescent="0.25">
      <c r="A1524" s="23"/>
      <c r="B1524" s="23"/>
      <c r="C1524" s="23"/>
      <c r="D1524" s="23"/>
      <c r="E1524" s="23"/>
      <c r="F1524" s="23"/>
      <c r="G1524" s="23"/>
      <c r="H1524" s="43" t="str">
        <f>_xlfn.IFNA(VLOOKUP(B1524,Sales!A$10:B$2028, 2,FALSE),"")</f>
        <v/>
      </c>
    </row>
    <row r="1525" spans="1:8" ht="15.95" customHeight="1" x14ac:dyDescent="0.25">
      <c r="A1525" s="23"/>
      <c r="B1525" s="23"/>
      <c r="C1525" s="23"/>
      <c r="D1525" s="23"/>
      <c r="E1525" s="23"/>
      <c r="F1525" s="23"/>
      <c r="G1525" s="23"/>
      <c r="H1525" s="43" t="str">
        <f>_xlfn.IFNA(VLOOKUP(B1525,Sales!A$10:B$2028, 2,FALSE),"")</f>
        <v/>
      </c>
    </row>
    <row r="1526" spans="1:8" ht="15.95" customHeight="1" x14ac:dyDescent="0.25">
      <c r="A1526" s="23"/>
      <c r="B1526" s="23"/>
      <c r="C1526" s="23"/>
      <c r="D1526" s="23"/>
      <c r="E1526" s="23"/>
      <c r="F1526" s="23"/>
      <c r="G1526" s="23"/>
      <c r="H1526" s="43" t="str">
        <f>_xlfn.IFNA(VLOOKUP(B1526,Sales!A$10:B$2028, 2,FALSE),"")</f>
        <v/>
      </c>
    </row>
    <row r="1527" spans="1:8" ht="15.95" customHeight="1" x14ac:dyDescent="0.25">
      <c r="A1527" s="23"/>
      <c r="B1527" s="23"/>
      <c r="C1527" s="23"/>
      <c r="D1527" s="23"/>
      <c r="E1527" s="23"/>
      <c r="F1527" s="23"/>
      <c r="G1527" s="23"/>
      <c r="H1527" s="43" t="str">
        <f>_xlfn.IFNA(VLOOKUP(B1527,Sales!A$10:B$2028, 2,FALSE),"")</f>
        <v/>
      </c>
    </row>
    <row r="1528" spans="1:8" ht="15.95" customHeight="1" x14ac:dyDescent="0.25">
      <c r="A1528" s="23"/>
      <c r="B1528" s="23"/>
      <c r="C1528" s="23"/>
      <c r="D1528" s="23"/>
      <c r="E1528" s="23"/>
      <c r="F1528" s="23"/>
      <c r="G1528" s="23"/>
      <c r="H1528" s="43" t="str">
        <f>_xlfn.IFNA(VLOOKUP(B1528,Sales!A$10:B$2028, 2,FALSE),"")</f>
        <v/>
      </c>
    </row>
    <row r="1529" spans="1:8" ht="15.95" customHeight="1" x14ac:dyDescent="0.25">
      <c r="A1529" s="23"/>
      <c r="B1529" s="23"/>
      <c r="C1529" s="23"/>
      <c r="D1529" s="23"/>
      <c r="E1529" s="23"/>
      <c r="F1529" s="23"/>
      <c r="G1529" s="23"/>
      <c r="H1529" s="43" t="str">
        <f>_xlfn.IFNA(VLOOKUP(B1529,Sales!A$10:B$2028, 2,FALSE),"")</f>
        <v/>
      </c>
    </row>
    <row r="1530" spans="1:8" ht="15.95" customHeight="1" x14ac:dyDescent="0.25">
      <c r="A1530" s="23"/>
      <c r="B1530" s="23"/>
      <c r="C1530" s="23"/>
      <c r="D1530" s="23"/>
      <c r="E1530" s="23"/>
      <c r="F1530" s="23"/>
      <c r="G1530" s="23"/>
      <c r="H1530" s="43" t="str">
        <f>_xlfn.IFNA(VLOOKUP(B1530,Sales!A$10:B$2028, 2,FALSE),"")</f>
        <v/>
      </c>
    </row>
    <row r="1531" spans="1:8" ht="15.95" customHeight="1" x14ac:dyDescent="0.25">
      <c r="A1531" s="23"/>
      <c r="B1531" s="23"/>
      <c r="C1531" s="23"/>
      <c r="D1531" s="23"/>
      <c r="E1531" s="23"/>
      <c r="F1531" s="23"/>
      <c r="G1531" s="23"/>
      <c r="H1531" s="43" t="str">
        <f>_xlfn.IFNA(VLOOKUP(B1531,Sales!A$10:B$2028, 2,FALSE),"")</f>
        <v/>
      </c>
    </row>
    <row r="1532" spans="1:8" ht="15.95" customHeight="1" x14ac:dyDescent="0.25">
      <c r="A1532" s="23"/>
      <c r="B1532" s="23"/>
      <c r="C1532" s="23"/>
      <c r="D1532" s="23"/>
      <c r="E1532" s="23"/>
      <c r="F1532" s="23"/>
      <c r="G1532" s="23"/>
      <c r="H1532" s="43" t="str">
        <f>_xlfn.IFNA(VLOOKUP(B1532,Sales!A$10:B$2028, 2,FALSE),"")</f>
        <v/>
      </c>
    </row>
    <row r="1533" spans="1:8" ht="15.95" customHeight="1" x14ac:dyDescent="0.25">
      <c r="A1533" s="23"/>
      <c r="B1533" s="23"/>
      <c r="C1533" s="23"/>
      <c r="D1533" s="23"/>
      <c r="E1533" s="23"/>
      <c r="F1533" s="23"/>
      <c r="G1533" s="23"/>
      <c r="H1533" s="43" t="str">
        <f>_xlfn.IFNA(VLOOKUP(B1533,Sales!A$10:B$2028, 2,FALSE),"")</f>
        <v/>
      </c>
    </row>
    <row r="1534" spans="1:8" ht="15.95" customHeight="1" x14ac:dyDescent="0.25">
      <c r="A1534" s="23"/>
      <c r="B1534" s="23"/>
      <c r="C1534" s="23"/>
      <c r="D1534" s="23"/>
      <c r="E1534" s="23"/>
      <c r="F1534" s="23"/>
      <c r="G1534" s="23"/>
      <c r="H1534" s="43" t="str">
        <f>_xlfn.IFNA(VLOOKUP(B1534,Sales!A$10:B$2028, 2,FALSE),"")</f>
        <v/>
      </c>
    </row>
    <row r="1535" spans="1:8" ht="15.95" customHeight="1" x14ac:dyDescent="0.25">
      <c r="A1535" s="23"/>
      <c r="B1535" s="23"/>
      <c r="C1535" s="23"/>
      <c r="D1535" s="23"/>
      <c r="E1535" s="23"/>
      <c r="F1535" s="23"/>
      <c r="G1535" s="23"/>
      <c r="H1535" s="43" t="str">
        <f>_xlfn.IFNA(VLOOKUP(B1535,Sales!A$10:B$2028, 2,FALSE),"")</f>
        <v/>
      </c>
    </row>
    <row r="1536" spans="1:8" ht="15.95" customHeight="1" x14ac:dyDescent="0.25">
      <c r="A1536" s="23"/>
      <c r="B1536" s="23"/>
      <c r="C1536" s="23"/>
      <c r="D1536" s="23"/>
      <c r="E1536" s="23"/>
      <c r="F1536" s="23"/>
      <c r="G1536" s="23"/>
      <c r="H1536" s="43" t="str">
        <f>_xlfn.IFNA(VLOOKUP(B1536,Sales!A$10:B$2028, 2,FALSE),"")</f>
        <v/>
      </c>
    </row>
    <row r="1537" spans="1:8" ht="15.95" customHeight="1" x14ac:dyDescent="0.25">
      <c r="A1537" s="23"/>
      <c r="B1537" s="23"/>
      <c r="C1537" s="23"/>
      <c r="D1537" s="23"/>
      <c r="E1537" s="23"/>
      <c r="F1537" s="23"/>
      <c r="G1537" s="23"/>
      <c r="H1537" s="43" t="str">
        <f>_xlfn.IFNA(VLOOKUP(B1537,Sales!A$10:B$2028, 2,FALSE),"")</f>
        <v/>
      </c>
    </row>
    <row r="1538" spans="1:8" ht="15.95" customHeight="1" x14ac:dyDescent="0.25">
      <c r="A1538" s="23"/>
      <c r="B1538" s="23"/>
      <c r="C1538" s="23"/>
      <c r="D1538" s="23"/>
      <c r="E1538" s="23"/>
      <c r="F1538" s="23"/>
      <c r="G1538" s="23"/>
      <c r="H1538" s="43" t="str">
        <f>_xlfn.IFNA(VLOOKUP(B1538,Sales!A$10:B$2028, 2,FALSE),"")</f>
        <v/>
      </c>
    </row>
    <row r="1539" spans="1:8" ht="15.95" customHeight="1" x14ac:dyDescent="0.25">
      <c r="A1539" s="23"/>
      <c r="B1539" s="23"/>
      <c r="C1539" s="23"/>
      <c r="D1539" s="23"/>
      <c r="E1539" s="23"/>
      <c r="F1539" s="23"/>
      <c r="G1539" s="23"/>
      <c r="H1539" s="43" t="str">
        <f>_xlfn.IFNA(VLOOKUP(B1539,Sales!A$10:B$2028, 2,FALSE),"")</f>
        <v/>
      </c>
    </row>
    <row r="1540" spans="1:8" ht="15.95" customHeight="1" x14ac:dyDescent="0.25">
      <c r="A1540" s="23"/>
      <c r="B1540" s="23"/>
      <c r="C1540" s="23"/>
      <c r="D1540" s="23"/>
      <c r="E1540" s="23"/>
      <c r="F1540" s="23"/>
      <c r="G1540" s="23"/>
      <c r="H1540" s="43" t="str">
        <f>_xlfn.IFNA(VLOOKUP(B1540,Sales!A$10:B$2028, 2,FALSE),"")</f>
        <v/>
      </c>
    </row>
    <row r="1541" spans="1:8" ht="15.95" customHeight="1" x14ac:dyDescent="0.25">
      <c r="A1541" s="23"/>
      <c r="B1541" s="23"/>
      <c r="C1541" s="23"/>
      <c r="D1541" s="23"/>
      <c r="E1541" s="23"/>
      <c r="F1541" s="23"/>
      <c r="G1541" s="23"/>
      <c r="H1541" s="43" t="str">
        <f>_xlfn.IFNA(VLOOKUP(B1541,Sales!A$10:B$2028, 2,FALSE),"")</f>
        <v/>
      </c>
    </row>
    <row r="1542" spans="1:8" ht="15.95" customHeight="1" x14ac:dyDescent="0.25">
      <c r="A1542" s="23"/>
      <c r="B1542" s="23"/>
      <c r="C1542" s="23"/>
      <c r="D1542" s="23"/>
      <c r="E1542" s="23"/>
      <c r="F1542" s="23"/>
      <c r="G1542" s="23"/>
      <c r="H1542" s="43" t="str">
        <f>_xlfn.IFNA(VLOOKUP(B1542,Sales!A$10:B$2028, 2,FALSE),"")</f>
        <v/>
      </c>
    </row>
    <row r="1543" spans="1:8" ht="15.95" customHeight="1" x14ac:dyDescent="0.25">
      <c r="A1543" s="23"/>
      <c r="B1543" s="23"/>
      <c r="C1543" s="23"/>
      <c r="D1543" s="23"/>
      <c r="E1543" s="23"/>
      <c r="F1543" s="23"/>
      <c r="G1543" s="23"/>
      <c r="H1543" s="43" t="str">
        <f>_xlfn.IFNA(VLOOKUP(B1543,Sales!A$10:B$2028, 2,FALSE),"")</f>
        <v/>
      </c>
    </row>
    <row r="1544" spans="1:8" ht="15.95" customHeight="1" x14ac:dyDescent="0.25">
      <c r="A1544" s="23"/>
      <c r="B1544" s="23"/>
      <c r="C1544" s="23"/>
      <c r="D1544" s="23"/>
      <c r="E1544" s="23"/>
      <c r="F1544" s="23"/>
      <c r="G1544" s="23"/>
      <c r="H1544" s="43" t="str">
        <f>_xlfn.IFNA(VLOOKUP(B1544,Sales!A$10:B$2028, 2,FALSE),"")</f>
        <v/>
      </c>
    </row>
    <row r="1545" spans="1:8" ht="15.95" customHeight="1" x14ac:dyDescent="0.25">
      <c r="A1545" s="23"/>
      <c r="B1545" s="23"/>
      <c r="C1545" s="23"/>
      <c r="D1545" s="23"/>
      <c r="E1545" s="23"/>
      <c r="F1545" s="23"/>
      <c r="G1545" s="23"/>
      <c r="H1545" s="43" t="str">
        <f>_xlfn.IFNA(VLOOKUP(B1545,Sales!A$10:B$2028, 2,FALSE),"")</f>
        <v/>
      </c>
    </row>
    <row r="1546" spans="1:8" ht="15.95" customHeight="1" x14ac:dyDescent="0.25">
      <c r="A1546" s="23"/>
      <c r="B1546" s="23"/>
      <c r="C1546" s="23"/>
      <c r="D1546" s="23"/>
      <c r="E1546" s="23"/>
      <c r="F1546" s="23"/>
      <c r="G1546" s="23"/>
      <c r="H1546" s="43" t="str">
        <f>_xlfn.IFNA(VLOOKUP(B1546,Sales!A$10:B$2028, 2,FALSE),"")</f>
        <v/>
      </c>
    </row>
    <row r="1547" spans="1:8" ht="15.95" customHeight="1" x14ac:dyDescent="0.25">
      <c r="A1547" s="23"/>
      <c r="B1547" s="23"/>
      <c r="C1547" s="23"/>
      <c r="D1547" s="23"/>
      <c r="E1547" s="23"/>
      <c r="F1547" s="23"/>
      <c r="G1547" s="23"/>
      <c r="H1547" s="43" t="str">
        <f>_xlfn.IFNA(VLOOKUP(B1547,Sales!A$10:B$2028, 2,FALSE),"")</f>
        <v/>
      </c>
    </row>
    <row r="1548" spans="1:8" ht="15.95" customHeight="1" x14ac:dyDescent="0.25">
      <c r="A1548" s="23"/>
      <c r="B1548" s="23"/>
      <c r="C1548" s="23"/>
      <c r="D1548" s="23"/>
      <c r="E1548" s="23"/>
      <c r="F1548" s="23"/>
      <c r="G1548" s="23"/>
      <c r="H1548" s="43" t="str">
        <f>_xlfn.IFNA(VLOOKUP(B1548,Sales!A$10:B$2028, 2,FALSE),"")</f>
        <v/>
      </c>
    </row>
    <row r="1549" spans="1:8" ht="15.95" customHeight="1" x14ac:dyDescent="0.25">
      <c r="A1549" s="23"/>
      <c r="B1549" s="23"/>
      <c r="C1549" s="23"/>
      <c r="D1549" s="23"/>
      <c r="E1549" s="23"/>
      <c r="F1549" s="23"/>
      <c r="G1549" s="23"/>
      <c r="H1549" s="43" t="str">
        <f>_xlfn.IFNA(VLOOKUP(B1549,Sales!A$10:B$2028, 2,FALSE),"")</f>
        <v/>
      </c>
    </row>
    <row r="1550" spans="1:8" ht="15.95" customHeight="1" x14ac:dyDescent="0.25">
      <c r="A1550" s="23"/>
      <c r="B1550" s="23"/>
      <c r="C1550" s="23"/>
      <c r="D1550" s="23"/>
      <c r="E1550" s="23"/>
      <c r="F1550" s="23"/>
      <c r="G1550" s="23"/>
      <c r="H1550" s="43" t="str">
        <f>_xlfn.IFNA(VLOOKUP(B1550,Sales!A$10:B$2028, 2,FALSE),"")</f>
        <v/>
      </c>
    </row>
    <row r="1551" spans="1:8" ht="15.95" customHeight="1" x14ac:dyDescent="0.25">
      <c r="A1551" s="23"/>
      <c r="B1551" s="23"/>
      <c r="C1551" s="23"/>
      <c r="D1551" s="23"/>
      <c r="E1551" s="23"/>
      <c r="F1551" s="23"/>
      <c r="G1551" s="23"/>
      <c r="H1551" s="43" t="str">
        <f>_xlfn.IFNA(VLOOKUP(B1551,Sales!A$10:B$2028, 2,FALSE),"")</f>
        <v/>
      </c>
    </row>
    <row r="1552" spans="1:8" ht="15.95" customHeight="1" x14ac:dyDescent="0.25">
      <c r="A1552" s="23"/>
      <c r="B1552" s="23"/>
      <c r="C1552" s="23"/>
      <c r="D1552" s="23"/>
      <c r="E1552" s="23"/>
      <c r="F1552" s="23"/>
      <c r="G1552" s="23"/>
      <c r="H1552" s="43" t="str">
        <f>_xlfn.IFNA(VLOOKUP(B1552,Sales!A$10:B$2028, 2,FALSE),"")</f>
        <v/>
      </c>
    </row>
    <row r="1553" spans="1:8" ht="15.95" customHeight="1" x14ac:dyDescent="0.25">
      <c r="A1553" s="23"/>
      <c r="B1553" s="23"/>
      <c r="C1553" s="23"/>
      <c r="D1553" s="23"/>
      <c r="E1553" s="23"/>
      <c r="F1553" s="23"/>
      <c r="G1553" s="23"/>
      <c r="H1553" s="43" t="str">
        <f>_xlfn.IFNA(VLOOKUP(B1553,Sales!A$10:B$2028, 2,FALSE),"")</f>
        <v/>
      </c>
    </row>
    <row r="1554" spans="1:8" ht="15.95" customHeight="1" x14ac:dyDescent="0.25">
      <c r="A1554" s="23"/>
      <c r="B1554" s="23"/>
      <c r="C1554" s="23"/>
      <c r="D1554" s="23"/>
      <c r="E1554" s="23"/>
      <c r="F1554" s="23"/>
      <c r="G1554" s="23"/>
      <c r="H1554" s="43" t="str">
        <f>_xlfn.IFNA(VLOOKUP(B1554,Sales!A$10:B$2028, 2,FALSE),"")</f>
        <v/>
      </c>
    </row>
    <row r="1555" spans="1:8" ht="15.95" customHeight="1" x14ac:dyDescent="0.25">
      <c r="A1555" s="23"/>
      <c r="B1555" s="23"/>
      <c r="C1555" s="23"/>
      <c r="D1555" s="23"/>
      <c r="E1555" s="23"/>
      <c r="F1555" s="23"/>
      <c r="G1555" s="23"/>
      <c r="H1555" s="43" t="str">
        <f>_xlfn.IFNA(VLOOKUP(B1555,Sales!A$10:B$2028, 2,FALSE),"")</f>
        <v/>
      </c>
    </row>
    <row r="1556" spans="1:8" ht="15.95" customHeight="1" x14ac:dyDescent="0.25">
      <c r="A1556" s="23"/>
      <c r="B1556" s="23"/>
      <c r="C1556" s="23"/>
      <c r="D1556" s="23"/>
      <c r="E1556" s="23"/>
      <c r="F1556" s="23"/>
      <c r="G1556" s="23"/>
      <c r="H1556" s="43" t="str">
        <f>_xlfn.IFNA(VLOOKUP(B1556,Sales!A$10:B$2028, 2,FALSE),"")</f>
        <v/>
      </c>
    </row>
    <row r="1557" spans="1:8" ht="15.95" customHeight="1" x14ac:dyDescent="0.25">
      <c r="A1557" s="23"/>
      <c r="B1557" s="23"/>
      <c r="C1557" s="23"/>
      <c r="D1557" s="23"/>
      <c r="E1557" s="23"/>
      <c r="F1557" s="23"/>
      <c r="G1557" s="23"/>
      <c r="H1557" s="43" t="str">
        <f>_xlfn.IFNA(VLOOKUP(B1557,Sales!A$10:B$2028, 2,FALSE),"")</f>
        <v/>
      </c>
    </row>
    <row r="1558" spans="1:8" ht="15.95" customHeight="1" x14ac:dyDescent="0.25">
      <c r="A1558" s="23"/>
      <c r="B1558" s="23"/>
      <c r="C1558" s="23"/>
      <c r="D1558" s="23"/>
      <c r="E1558" s="23"/>
      <c r="F1558" s="23"/>
      <c r="G1558" s="23"/>
      <c r="H1558" s="43" t="str">
        <f>_xlfn.IFNA(VLOOKUP(B1558,Sales!A$10:B$2028, 2,FALSE),"")</f>
        <v/>
      </c>
    </row>
    <row r="1559" spans="1:8" ht="15.95" customHeight="1" x14ac:dyDescent="0.25">
      <c r="A1559" s="23"/>
      <c r="B1559" s="23"/>
      <c r="C1559" s="23"/>
      <c r="D1559" s="23"/>
      <c r="E1559" s="23"/>
      <c r="F1559" s="23"/>
      <c r="G1559" s="23"/>
      <c r="H1559" s="43" t="str">
        <f>_xlfn.IFNA(VLOOKUP(B1559,Sales!A$10:B$2028, 2,FALSE),"")</f>
        <v/>
      </c>
    </row>
    <row r="1560" spans="1:8" ht="15.95" customHeight="1" x14ac:dyDescent="0.25">
      <c r="A1560" s="23"/>
      <c r="B1560" s="23"/>
      <c r="C1560" s="23"/>
      <c r="D1560" s="23"/>
      <c r="E1560" s="23"/>
      <c r="F1560" s="23"/>
      <c r="G1560" s="23"/>
      <c r="H1560" s="43" t="str">
        <f>_xlfn.IFNA(VLOOKUP(B1560,Sales!A$10:B$2028, 2,FALSE),"")</f>
        <v/>
      </c>
    </row>
    <row r="1561" spans="1:8" ht="15.95" customHeight="1" x14ac:dyDescent="0.25">
      <c r="A1561" s="23"/>
      <c r="B1561" s="23"/>
      <c r="C1561" s="23"/>
      <c r="D1561" s="23"/>
      <c r="E1561" s="23"/>
      <c r="F1561" s="23"/>
      <c r="G1561" s="23"/>
      <c r="H1561" s="43" t="str">
        <f>_xlfn.IFNA(VLOOKUP(B1561,Sales!A$10:B$2028, 2,FALSE),"")</f>
        <v/>
      </c>
    </row>
    <row r="1562" spans="1:8" ht="15.95" customHeight="1" x14ac:dyDescent="0.25">
      <c r="A1562" s="23"/>
      <c r="B1562" s="23"/>
      <c r="C1562" s="23"/>
      <c r="D1562" s="23"/>
      <c r="E1562" s="23"/>
      <c r="F1562" s="23"/>
      <c r="G1562" s="23"/>
      <c r="H1562" s="43" t="str">
        <f>_xlfn.IFNA(VLOOKUP(B1562,Sales!A$10:B$2028, 2,FALSE),"")</f>
        <v/>
      </c>
    </row>
    <row r="1563" spans="1:8" ht="15.95" customHeight="1" x14ac:dyDescent="0.25">
      <c r="A1563" s="23"/>
      <c r="B1563" s="23"/>
      <c r="C1563" s="23"/>
      <c r="D1563" s="23"/>
      <c r="E1563" s="23"/>
      <c r="F1563" s="23"/>
      <c r="G1563" s="23"/>
      <c r="H1563" s="43" t="str">
        <f>_xlfn.IFNA(VLOOKUP(B1563,Sales!A$10:B$2028, 2,FALSE),"")</f>
        <v/>
      </c>
    </row>
    <row r="1564" spans="1:8" ht="15.95" customHeight="1" x14ac:dyDescent="0.25">
      <c r="A1564" s="23"/>
      <c r="B1564" s="23"/>
      <c r="C1564" s="23"/>
      <c r="D1564" s="23"/>
      <c r="E1564" s="23"/>
      <c r="F1564" s="23"/>
      <c r="G1564" s="23"/>
      <c r="H1564" s="43" t="str">
        <f>_xlfn.IFNA(VLOOKUP(B1564,Sales!A$10:B$2028, 2,FALSE),"")</f>
        <v/>
      </c>
    </row>
    <row r="1565" spans="1:8" ht="15.95" customHeight="1" x14ac:dyDescent="0.25">
      <c r="A1565" s="23"/>
      <c r="B1565" s="23"/>
      <c r="C1565" s="23"/>
      <c r="D1565" s="23"/>
      <c r="E1565" s="23"/>
      <c r="F1565" s="23"/>
      <c r="G1565" s="23"/>
      <c r="H1565" s="43" t="str">
        <f>_xlfn.IFNA(VLOOKUP(B1565,Sales!A$10:B$2028, 2,FALSE),"")</f>
        <v/>
      </c>
    </row>
    <row r="1566" spans="1:8" ht="15.95" customHeight="1" x14ac:dyDescent="0.25">
      <c r="A1566" s="23"/>
      <c r="B1566" s="23"/>
      <c r="C1566" s="23"/>
      <c r="D1566" s="23"/>
      <c r="E1566" s="23"/>
      <c r="F1566" s="23"/>
      <c r="G1566" s="23"/>
      <c r="H1566" s="43" t="str">
        <f>_xlfn.IFNA(VLOOKUP(B1566,Sales!A$10:B$2028, 2,FALSE),"")</f>
        <v/>
      </c>
    </row>
    <row r="1567" spans="1:8" ht="15.95" customHeight="1" x14ac:dyDescent="0.25">
      <c r="A1567" s="23"/>
      <c r="B1567" s="23"/>
      <c r="C1567" s="23"/>
      <c r="D1567" s="23"/>
      <c r="E1567" s="23"/>
      <c r="F1567" s="23"/>
      <c r="G1567" s="23"/>
      <c r="H1567" s="43" t="str">
        <f>_xlfn.IFNA(VLOOKUP(B1567,Sales!A$10:B$2028, 2,FALSE),"")</f>
        <v/>
      </c>
    </row>
    <row r="1568" spans="1:8" ht="15.95" customHeight="1" x14ac:dyDescent="0.25">
      <c r="A1568" s="23"/>
      <c r="B1568" s="23"/>
      <c r="C1568" s="23"/>
      <c r="D1568" s="23"/>
      <c r="E1568" s="23"/>
      <c r="F1568" s="23"/>
      <c r="G1568" s="23"/>
      <c r="H1568" s="43" t="str">
        <f>_xlfn.IFNA(VLOOKUP(B1568,Sales!A$10:B$2028, 2,FALSE),"")</f>
        <v/>
      </c>
    </row>
    <row r="1569" spans="1:8" ht="15.95" customHeight="1" x14ac:dyDescent="0.25">
      <c r="A1569" s="23"/>
      <c r="B1569" s="23"/>
      <c r="C1569" s="23"/>
      <c r="D1569" s="23"/>
      <c r="E1569" s="23"/>
      <c r="F1569" s="23"/>
      <c r="G1569" s="23"/>
      <c r="H1569" s="43" t="str">
        <f>_xlfn.IFNA(VLOOKUP(B1569,Sales!A$10:B$2028, 2,FALSE),"")</f>
        <v/>
      </c>
    </row>
    <row r="1570" spans="1:8" ht="15.95" customHeight="1" x14ac:dyDescent="0.25">
      <c r="A1570" s="23"/>
      <c r="B1570" s="23"/>
      <c r="C1570" s="23"/>
      <c r="D1570" s="23"/>
      <c r="E1570" s="23"/>
      <c r="F1570" s="23"/>
      <c r="G1570" s="23"/>
      <c r="H1570" s="43" t="str">
        <f>_xlfn.IFNA(VLOOKUP(B1570,Sales!A$10:B$2028, 2,FALSE),"")</f>
        <v/>
      </c>
    </row>
    <row r="1571" spans="1:8" ht="15.95" customHeight="1" x14ac:dyDescent="0.25">
      <c r="A1571" s="23"/>
      <c r="B1571" s="23"/>
      <c r="C1571" s="23"/>
      <c r="D1571" s="23"/>
      <c r="E1571" s="23"/>
      <c r="F1571" s="23"/>
      <c r="G1571" s="23"/>
      <c r="H1571" s="43" t="str">
        <f>_xlfn.IFNA(VLOOKUP(B1571,Sales!A$10:B$2028, 2,FALSE),"")</f>
        <v/>
      </c>
    </row>
    <row r="1572" spans="1:8" ht="15.95" customHeight="1" x14ac:dyDescent="0.25">
      <c r="A1572" s="23"/>
      <c r="B1572" s="23"/>
      <c r="C1572" s="23"/>
      <c r="D1572" s="23"/>
      <c r="E1572" s="23"/>
      <c r="F1572" s="23"/>
      <c r="G1572" s="23"/>
      <c r="H1572" s="43" t="str">
        <f>_xlfn.IFNA(VLOOKUP(B1572,Sales!A$10:B$2028, 2,FALSE),"")</f>
        <v/>
      </c>
    </row>
    <row r="1573" spans="1:8" ht="15.95" customHeight="1" x14ac:dyDescent="0.25">
      <c r="A1573" s="23"/>
      <c r="B1573" s="23"/>
      <c r="C1573" s="23"/>
      <c r="D1573" s="23"/>
      <c r="E1573" s="23"/>
      <c r="F1573" s="23"/>
      <c r="G1573" s="23"/>
      <c r="H1573" s="43" t="str">
        <f>_xlfn.IFNA(VLOOKUP(B1573,Sales!A$10:B$2028, 2,FALSE),"")</f>
        <v/>
      </c>
    </row>
    <row r="1574" spans="1:8" ht="15.95" customHeight="1" x14ac:dyDescent="0.25">
      <c r="A1574" s="23"/>
      <c r="B1574" s="23"/>
      <c r="C1574" s="23"/>
      <c r="D1574" s="23"/>
      <c r="E1574" s="23"/>
      <c r="F1574" s="23"/>
      <c r="G1574" s="23"/>
      <c r="H1574" s="43" t="str">
        <f>_xlfn.IFNA(VLOOKUP(B1574,Sales!A$10:B$2028, 2,FALSE),"")</f>
        <v/>
      </c>
    </row>
    <row r="1575" spans="1:8" ht="15.95" customHeight="1" x14ac:dyDescent="0.25">
      <c r="A1575" s="23"/>
      <c r="B1575" s="23"/>
      <c r="C1575" s="23"/>
      <c r="D1575" s="23"/>
      <c r="E1575" s="23"/>
      <c r="F1575" s="23"/>
      <c r="G1575" s="23"/>
      <c r="H1575" s="43" t="str">
        <f>_xlfn.IFNA(VLOOKUP(B1575,Sales!A$10:B$2028, 2,FALSE),"")</f>
        <v/>
      </c>
    </row>
    <row r="1576" spans="1:8" ht="15.95" customHeight="1" x14ac:dyDescent="0.25">
      <c r="A1576" s="23"/>
      <c r="B1576" s="23"/>
      <c r="C1576" s="23"/>
      <c r="D1576" s="23"/>
      <c r="E1576" s="23"/>
      <c r="F1576" s="23"/>
      <c r="G1576" s="23"/>
      <c r="H1576" s="43" t="str">
        <f>_xlfn.IFNA(VLOOKUP(B1576,Sales!A$10:B$2028, 2,FALSE),"")</f>
        <v/>
      </c>
    </row>
    <row r="1577" spans="1:8" ht="15.95" customHeight="1" x14ac:dyDescent="0.25">
      <c r="A1577" s="23"/>
      <c r="B1577" s="23"/>
      <c r="C1577" s="23"/>
      <c r="D1577" s="23"/>
      <c r="E1577" s="23"/>
      <c r="F1577" s="23"/>
      <c r="G1577" s="23"/>
      <c r="H1577" s="43" t="str">
        <f>_xlfn.IFNA(VLOOKUP(B1577,Sales!A$10:B$2028, 2,FALSE),"")</f>
        <v/>
      </c>
    </row>
    <row r="1578" spans="1:8" ht="15.95" customHeight="1" x14ac:dyDescent="0.25">
      <c r="A1578" s="23"/>
      <c r="B1578" s="23"/>
      <c r="C1578" s="23"/>
      <c r="D1578" s="23"/>
      <c r="E1578" s="23"/>
      <c r="F1578" s="23"/>
      <c r="G1578" s="23"/>
      <c r="H1578" s="43" t="str">
        <f>_xlfn.IFNA(VLOOKUP(B1578,Sales!A$10:B$2028, 2,FALSE),"")</f>
        <v/>
      </c>
    </row>
    <row r="1579" spans="1:8" ht="15.95" customHeight="1" x14ac:dyDescent="0.25">
      <c r="A1579" s="23"/>
      <c r="B1579" s="23"/>
      <c r="C1579" s="23"/>
      <c r="D1579" s="23"/>
      <c r="E1579" s="23"/>
      <c r="F1579" s="23"/>
      <c r="G1579" s="23"/>
      <c r="H1579" s="43" t="str">
        <f>_xlfn.IFNA(VLOOKUP(B1579,Sales!A$10:B$2028, 2,FALSE),"")</f>
        <v/>
      </c>
    </row>
    <row r="1580" spans="1:8" ht="15.95" customHeight="1" x14ac:dyDescent="0.25">
      <c r="A1580" s="23"/>
      <c r="B1580" s="23"/>
      <c r="C1580" s="23"/>
      <c r="D1580" s="23"/>
      <c r="E1580" s="23"/>
      <c r="F1580" s="23"/>
      <c r="G1580" s="23"/>
      <c r="H1580" s="43" t="str">
        <f>_xlfn.IFNA(VLOOKUP(B1580,Sales!A$10:B$2028, 2,FALSE),"")</f>
        <v/>
      </c>
    </row>
    <row r="1581" spans="1:8" ht="15.95" customHeight="1" x14ac:dyDescent="0.25">
      <c r="A1581" s="23"/>
      <c r="B1581" s="23"/>
      <c r="C1581" s="23"/>
      <c r="D1581" s="23"/>
      <c r="E1581" s="23"/>
      <c r="F1581" s="23"/>
      <c r="G1581" s="23"/>
      <c r="H1581" s="43" t="str">
        <f>_xlfn.IFNA(VLOOKUP(B1581,Sales!A$10:B$2028, 2,FALSE),"")</f>
        <v/>
      </c>
    </row>
    <row r="1582" spans="1:8" ht="15.95" customHeight="1" x14ac:dyDescent="0.25">
      <c r="A1582" s="23"/>
      <c r="B1582" s="23"/>
      <c r="C1582" s="23"/>
      <c r="D1582" s="23"/>
      <c r="E1582" s="23"/>
      <c r="F1582" s="23"/>
      <c r="G1582" s="23"/>
      <c r="H1582" s="43" t="str">
        <f>_xlfn.IFNA(VLOOKUP(B1582,Sales!A$10:B$2028, 2,FALSE),"")</f>
        <v/>
      </c>
    </row>
    <row r="1583" spans="1:8" ht="15.95" customHeight="1" x14ac:dyDescent="0.25">
      <c r="A1583" s="23"/>
      <c r="B1583" s="23"/>
      <c r="C1583" s="23"/>
      <c r="D1583" s="23"/>
      <c r="E1583" s="23"/>
      <c r="F1583" s="23"/>
      <c r="G1583" s="23"/>
      <c r="H1583" s="43" t="str">
        <f>_xlfn.IFNA(VLOOKUP(B1583,Sales!A$10:B$2028, 2,FALSE),"")</f>
        <v/>
      </c>
    </row>
    <row r="1584" spans="1:8" ht="15.95" customHeight="1" x14ac:dyDescent="0.25">
      <c r="A1584" s="23"/>
      <c r="B1584" s="23"/>
      <c r="C1584" s="23"/>
      <c r="D1584" s="23"/>
      <c r="E1584" s="23"/>
      <c r="F1584" s="23"/>
      <c r="G1584" s="23"/>
      <c r="H1584" s="43" t="str">
        <f>_xlfn.IFNA(VLOOKUP(B1584,Sales!A$10:B$2028, 2,FALSE),"")</f>
        <v/>
      </c>
    </row>
    <row r="1585" spans="1:8" ht="15.95" customHeight="1" x14ac:dyDescent="0.25">
      <c r="A1585" s="23"/>
      <c r="B1585" s="23"/>
      <c r="C1585" s="23"/>
      <c r="D1585" s="23"/>
      <c r="E1585" s="23"/>
      <c r="F1585" s="23"/>
      <c r="G1585" s="23"/>
      <c r="H1585" s="43" t="str">
        <f>_xlfn.IFNA(VLOOKUP(B1585,Sales!A$10:B$2028, 2,FALSE),"")</f>
        <v/>
      </c>
    </row>
    <row r="1586" spans="1:8" ht="15.95" customHeight="1" x14ac:dyDescent="0.25">
      <c r="A1586" s="23"/>
      <c r="B1586" s="23"/>
      <c r="C1586" s="23"/>
      <c r="D1586" s="23"/>
      <c r="E1586" s="23"/>
      <c r="F1586" s="23"/>
      <c r="G1586" s="23"/>
      <c r="H1586" s="43" t="str">
        <f>_xlfn.IFNA(VLOOKUP(B1586,Sales!A$10:B$2028, 2,FALSE),"")</f>
        <v/>
      </c>
    </row>
    <row r="1587" spans="1:8" ht="15.95" customHeight="1" x14ac:dyDescent="0.25">
      <c r="A1587" s="23"/>
      <c r="B1587" s="23"/>
      <c r="C1587" s="23"/>
      <c r="D1587" s="23"/>
      <c r="E1587" s="23"/>
      <c r="F1587" s="23"/>
      <c r="G1587" s="23"/>
      <c r="H1587" s="43" t="str">
        <f>_xlfn.IFNA(VLOOKUP(B1587,Sales!A$10:B$2028, 2,FALSE),"")</f>
        <v/>
      </c>
    </row>
    <row r="1588" spans="1:8" ht="15.95" customHeight="1" x14ac:dyDescent="0.25">
      <c r="A1588" s="23"/>
      <c r="B1588" s="23"/>
      <c r="C1588" s="23"/>
      <c r="D1588" s="23"/>
      <c r="E1588" s="23"/>
      <c r="F1588" s="23"/>
      <c r="G1588" s="23"/>
      <c r="H1588" s="43" t="str">
        <f>_xlfn.IFNA(VLOOKUP(B1588,Sales!A$10:B$2028, 2,FALSE),"")</f>
        <v/>
      </c>
    </row>
    <row r="1589" spans="1:8" ht="15.95" customHeight="1" x14ac:dyDescent="0.25">
      <c r="A1589" s="23"/>
      <c r="B1589" s="23"/>
      <c r="C1589" s="23"/>
      <c r="D1589" s="23"/>
      <c r="E1589" s="23"/>
      <c r="F1589" s="23"/>
      <c r="G1589" s="23"/>
      <c r="H1589" s="43" t="str">
        <f>_xlfn.IFNA(VLOOKUP(B1589,Sales!A$10:B$2028, 2,FALSE),"")</f>
        <v/>
      </c>
    </row>
    <row r="1590" spans="1:8" ht="15.95" customHeight="1" x14ac:dyDescent="0.25">
      <c r="A1590" s="23"/>
      <c r="B1590" s="23"/>
      <c r="C1590" s="23"/>
      <c r="D1590" s="23"/>
      <c r="E1590" s="23"/>
      <c r="F1590" s="23"/>
      <c r="G1590" s="23"/>
      <c r="H1590" s="43" t="str">
        <f>_xlfn.IFNA(VLOOKUP(B1590,Sales!A$10:B$2028, 2,FALSE),"")</f>
        <v/>
      </c>
    </row>
    <row r="1591" spans="1:8" ht="15.95" customHeight="1" x14ac:dyDescent="0.25">
      <c r="A1591" s="23"/>
      <c r="B1591" s="23"/>
      <c r="C1591" s="23"/>
      <c r="D1591" s="23"/>
      <c r="E1591" s="23"/>
      <c r="F1591" s="23"/>
      <c r="G1591" s="23"/>
      <c r="H1591" s="43" t="str">
        <f>_xlfn.IFNA(VLOOKUP(B1591,Sales!A$10:B$2028, 2,FALSE),"")</f>
        <v/>
      </c>
    </row>
    <row r="1592" spans="1:8" ht="15.95" customHeight="1" x14ac:dyDescent="0.25">
      <c r="A1592" s="23"/>
      <c r="B1592" s="23"/>
      <c r="C1592" s="23"/>
      <c r="D1592" s="23"/>
      <c r="E1592" s="23"/>
      <c r="F1592" s="23"/>
      <c r="G1592" s="23"/>
      <c r="H1592" s="43" t="str">
        <f>_xlfn.IFNA(VLOOKUP(B1592,Sales!A$10:B$2028, 2,FALSE),"")</f>
        <v/>
      </c>
    </row>
    <row r="1593" spans="1:8" ht="15.95" customHeight="1" x14ac:dyDescent="0.25">
      <c r="A1593" s="23"/>
      <c r="B1593" s="23"/>
      <c r="C1593" s="23"/>
      <c r="D1593" s="23"/>
      <c r="E1593" s="23"/>
      <c r="F1593" s="23"/>
      <c r="G1593" s="23"/>
      <c r="H1593" s="43" t="str">
        <f>_xlfn.IFNA(VLOOKUP(B1593,Sales!A$10:B$2028, 2,FALSE),"")</f>
        <v/>
      </c>
    </row>
    <row r="1594" spans="1:8" ht="15.95" customHeight="1" x14ac:dyDescent="0.25">
      <c r="A1594" s="23"/>
      <c r="B1594" s="23"/>
      <c r="C1594" s="23"/>
      <c r="D1594" s="23"/>
      <c r="E1594" s="23"/>
      <c r="F1594" s="23"/>
      <c r="G1594" s="23"/>
      <c r="H1594" s="43" t="str">
        <f>_xlfn.IFNA(VLOOKUP(B1594,Sales!A$10:B$2028, 2,FALSE),"")</f>
        <v/>
      </c>
    </row>
    <row r="1595" spans="1:8" ht="15.95" customHeight="1" x14ac:dyDescent="0.25">
      <c r="A1595" s="23"/>
      <c r="B1595" s="23"/>
      <c r="C1595" s="23"/>
      <c r="D1595" s="23"/>
      <c r="E1595" s="23"/>
      <c r="F1595" s="23"/>
      <c r="G1595" s="23"/>
      <c r="H1595" s="43" t="str">
        <f>_xlfn.IFNA(VLOOKUP(B1595,Sales!A$10:B$2028, 2,FALSE),"")</f>
        <v/>
      </c>
    </row>
    <row r="1596" spans="1:8" ht="15.95" customHeight="1" x14ac:dyDescent="0.25">
      <c r="A1596" s="23"/>
      <c r="B1596" s="23"/>
      <c r="C1596" s="23"/>
      <c r="D1596" s="23"/>
      <c r="E1596" s="23"/>
      <c r="F1596" s="23"/>
      <c r="G1596" s="23"/>
      <c r="H1596" s="43" t="str">
        <f>_xlfn.IFNA(VLOOKUP(B1596,Sales!A$10:B$2028, 2,FALSE),"")</f>
        <v/>
      </c>
    </row>
    <row r="1597" spans="1:8" ht="15.95" customHeight="1" x14ac:dyDescent="0.25">
      <c r="A1597" s="23"/>
      <c r="B1597" s="23"/>
      <c r="C1597" s="23"/>
      <c r="D1597" s="23"/>
      <c r="E1597" s="23"/>
      <c r="F1597" s="23"/>
      <c r="G1597" s="23"/>
      <c r="H1597" s="43" t="str">
        <f>_xlfn.IFNA(VLOOKUP(B1597,Sales!A$10:B$2028, 2,FALSE),"")</f>
        <v/>
      </c>
    </row>
    <row r="1598" spans="1:8" ht="15.95" customHeight="1" x14ac:dyDescent="0.25">
      <c r="A1598" s="23"/>
      <c r="B1598" s="23"/>
      <c r="C1598" s="23"/>
      <c r="D1598" s="23"/>
      <c r="E1598" s="23"/>
      <c r="F1598" s="23"/>
      <c r="G1598" s="23"/>
      <c r="H1598" s="43" t="str">
        <f>_xlfn.IFNA(VLOOKUP(B1598,Sales!A$10:B$2028, 2,FALSE),"")</f>
        <v/>
      </c>
    </row>
    <row r="1599" spans="1:8" ht="15.95" customHeight="1" x14ac:dyDescent="0.25">
      <c r="A1599" s="23"/>
      <c r="B1599" s="23"/>
      <c r="C1599" s="23"/>
      <c r="D1599" s="23"/>
      <c r="E1599" s="23"/>
      <c r="F1599" s="23"/>
      <c r="G1599" s="23"/>
      <c r="H1599" s="43" t="str">
        <f>_xlfn.IFNA(VLOOKUP(B1599,Sales!A$10:B$2028, 2,FALSE),"")</f>
        <v/>
      </c>
    </row>
    <row r="1600" spans="1:8" ht="15.95" customHeight="1" x14ac:dyDescent="0.25">
      <c r="A1600" s="23"/>
      <c r="B1600" s="23"/>
      <c r="C1600" s="23"/>
      <c r="D1600" s="23"/>
      <c r="E1600" s="23"/>
      <c r="F1600" s="23"/>
      <c r="G1600" s="23"/>
      <c r="H1600" s="43" t="str">
        <f>_xlfn.IFNA(VLOOKUP(B1600,Sales!A$10:B$2028, 2,FALSE),"")</f>
        <v/>
      </c>
    </row>
    <row r="1601" spans="1:8" ht="15.95" customHeight="1" x14ac:dyDescent="0.25">
      <c r="A1601" s="23"/>
      <c r="B1601" s="23"/>
      <c r="C1601" s="23"/>
      <c r="D1601" s="23"/>
      <c r="E1601" s="23"/>
      <c r="F1601" s="23"/>
      <c r="G1601" s="23"/>
      <c r="H1601" s="43" t="str">
        <f>_xlfn.IFNA(VLOOKUP(B1601,Sales!A$10:B$2028, 2,FALSE),"")</f>
        <v/>
      </c>
    </row>
    <row r="1602" spans="1:8" ht="15.95" customHeight="1" x14ac:dyDescent="0.25">
      <c r="A1602" s="23"/>
      <c r="B1602" s="23"/>
      <c r="C1602" s="23"/>
      <c r="D1602" s="23"/>
      <c r="E1602" s="23"/>
      <c r="F1602" s="23"/>
      <c r="G1602" s="23"/>
      <c r="H1602" s="43" t="str">
        <f>_xlfn.IFNA(VLOOKUP(B1602,Sales!A$10:B$2028, 2,FALSE),"")</f>
        <v/>
      </c>
    </row>
    <row r="1603" spans="1:8" ht="15.95" customHeight="1" x14ac:dyDescent="0.25">
      <c r="A1603" s="23"/>
      <c r="B1603" s="23"/>
      <c r="C1603" s="23"/>
      <c r="D1603" s="23"/>
      <c r="E1603" s="23"/>
      <c r="F1603" s="23"/>
      <c r="G1603" s="23"/>
      <c r="H1603" s="43" t="str">
        <f>_xlfn.IFNA(VLOOKUP(B1603,Sales!A$10:B$2028, 2,FALSE),"")</f>
        <v/>
      </c>
    </row>
    <row r="1604" spans="1:8" ht="15.95" customHeight="1" x14ac:dyDescent="0.25">
      <c r="A1604" s="23"/>
      <c r="B1604" s="23"/>
      <c r="C1604" s="23"/>
      <c r="D1604" s="23"/>
      <c r="E1604" s="23"/>
      <c r="F1604" s="23"/>
      <c r="G1604" s="23"/>
      <c r="H1604" s="43" t="str">
        <f>_xlfn.IFNA(VLOOKUP(B1604,Sales!A$10:B$2028, 2,FALSE),"")</f>
        <v/>
      </c>
    </row>
    <row r="1605" spans="1:8" ht="15.95" customHeight="1" x14ac:dyDescent="0.25">
      <c r="A1605" s="23"/>
      <c r="B1605" s="23"/>
      <c r="C1605" s="23"/>
      <c r="D1605" s="23"/>
      <c r="E1605" s="23"/>
      <c r="F1605" s="23"/>
      <c r="G1605" s="23"/>
      <c r="H1605" s="43" t="str">
        <f>_xlfn.IFNA(VLOOKUP(B1605,Sales!A$10:B$2028, 2,FALSE),"")</f>
        <v/>
      </c>
    </row>
    <row r="1606" spans="1:8" ht="15.95" customHeight="1" x14ac:dyDescent="0.25">
      <c r="A1606" s="23"/>
      <c r="B1606" s="23"/>
      <c r="C1606" s="23"/>
      <c r="D1606" s="23"/>
      <c r="E1606" s="23"/>
      <c r="F1606" s="23"/>
      <c r="G1606" s="23"/>
      <c r="H1606" s="43" t="str">
        <f>_xlfn.IFNA(VLOOKUP(B1606,Sales!A$10:B$2028, 2,FALSE),"")</f>
        <v/>
      </c>
    </row>
    <row r="1607" spans="1:8" ht="15.95" customHeight="1" x14ac:dyDescent="0.25">
      <c r="A1607" s="23"/>
      <c r="B1607" s="23"/>
      <c r="C1607" s="23"/>
      <c r="D1607" s="23"/>
      <c r="E1607" s="23"/>
      <c r="F1607" s="23"/>
      <c r="G1607" s="23"/>
      <c r="H1607" s="43" t="str">
        <f>_xlfn.IFNA(VLOOKUP(B1607,Sales!A$10:B$2028, 2,FALSE),"")</f>
        <v/>
      </c>
    </row>
    <row r="1608" spans="1:8" ht="15.95" customHeight="1" x14ac:dyDescent="0.25">
      <c r="A1608" s="23"/>
      <c r="B1608" s="23"/>
      <c r="C1608" s="23"/>
      <c r="D1608" s="23"/>
      <c r="E1608" s="23"/>
      <c r="F1608" s="23"/>
      <c r="G1608" s="23"/>
      <c r="H1608" s="43" t="str">
        <f>_xlfn.IFNA(VLOOKUP(B1608,Sales!A$10:B$2028, 2,FALSE),"")</f>
        <v/>
      </c>
    </row>
    <row r="1609" spans="1:8" ht="15.95" customHeight="1" x14ac:dyDescent="0.25">
      <c r="A1609" s="23"/>
      <c r="B1609" s="23"/>
      <c r="C1609" s="23"/>
      <c r="D1609" s="23"/>
      <c r="E1609" s="23"/>
      <c r="F1609" s="23"/>
      <c r="G1609" s="23"/>
      <c r="H1609" s="43" t="str">
        <f>_xlfn.IFNA(VLOOKUP(B1609,Sales!A$10:B$2028, 2,FALSE),"")</f>
        <v/>
      </c>
    </row>
    <row r="1610" spans="1:8" ht="15.95" customHeight="1" x14ac:dyDescent="0.25">
      <c r="A1610" s="23"/>
      <c r="B1610" s="23"/>
      <c r="C1610" s="23"/>
      <c r="D1610" s="23"/>
      <c r="E1610" s="23"/>
      <c r="F1610" s="23"/>
      <c r="G1610" s="23"/>
      <c r="H1610" s="43" t="str">
        <f>_xlfn.IFNA(VLOOKUP(B1610,Sales!A$10:B$2028, 2,FALSE),"")</f>
        <v/>
      </c>
    </row>
    <row r="1611" spans="1:8" ht="15.95" customHeight="1" x14ac:dyDescent="0.25">
      <c r="A1611" s="23"/>
      <c r="B1611" s="23"/>
      <c r="C1611" s="23"/>
      <c r="D1611" s="23"/>
      <c r="E1611" s="23"/>
      <c r="F1611" s="23"/>
      <c r="G1611" s="23"/>
      <c r="H1611" s="43" t="str">
        <f>_xlfn.IFNA(VLOOKUP(B1611,Sales!A$10:B$2028, 2,FALSE),"")</f>
        <v/>
      </c>
    </row>
    <row r="1612" spans="1:8" ht="15.95" customHeight="1" x14ac:dyDescent="0.25">
      <c r="A1612" s="23"/>
      <c r="B1612" s="23"/>
      <c r="C1612" s="23"/>
      <c r="D1612" s="23"/>
      <c r="E1612" s="23"/>
      <c r="F1612" s="23"/>
      <c r="G1612" s="23"/>
      <c r="H1612" s="43" t="str">
        <f>_xlfn.IFNA(VLOOKUP(B1612,Sales!A$10:B$2028, 2,FALSE),"")</f>
        <v/>
      </c>
    </row>
    <row r="1613" spans="1:8" ht="15.95" customHeight="1" x14ac:dyDescent="0.25">
      <c r="A1613" s="23"/>
      <c r="B1613" s="23"/>
      <c r="C1613" s="23"/>
      <c r="D1613" s="23"/>
      <c r="E1613" s="23"/>
      <c r="F1613" s="23"/>
      <c r="G1613" s="23"/>
      <c r="H1613" s="43" t="str">
        <f>_xlfn.IFNA(VLOOKUP(B1613,Sales!A$10:B$2028, 2,FALSE),"")</f>
        <v/>
      </c>
    </row>
    <row r="1614" spans="1:8" ht="15.95" customHeight="1" x14ac:dyDescent="0.25">
      <c r="A1614" s="23"/>
      <c r="B1614" s="23"/>
      <c r="C1614" s="23"/>
      <c r="D1614" s="23"/>
      <c r="E1614" s="23"/>
      <c r="F1614" s="23"/>
      <c r="G1614" s="23"/>
      <c r="H1614" s="43" t="str">
        <f>_xlfn.IFNA(VLOOKUP(B1614,Sales!A$10:B$2028, 2,FALSE),"")</f>
        <v/>
      </c>
    </row>
    <row r="1615" spans="1:8" ht="15.95" customHeight="1" x14ac:dyDescent="0.25">
      <c r="A1615" s="23"/>
      <c r="B1615" s="23"/>
      <c r="C1615" s="23"/>
      <c r="D1615" s="23"/>
      <c r="E1615" s="23"/>
      <c r="F1615" s="23"/>
      <c r="G1615" s="23"/>
      <c r="H1615" s="43" t="str">
        <f>_xlfn.IFNA(VLOOKUP(B1615,Sales!A$10:B$2028, 2,FALSE),"")</f>
        <v/>
      </c>
    </row>
    <row r="1616" spans="1:8" ht="15.95" customHeight="1" x14ac:dyDescent="0.25">
      <c r="A1616" s="23"/>
      <c r="B1616" s="23"/>
      <c r="C1616" s="23"/>
      <c r="D1616" s="23"/>
      <c r="E1616" s="23"/>
      <c r="F1616" s="23"/>
      <c r="G1616" s="23"/>
      <c r="H1616" s="43" t="str">
        <f>_xlfn.IFNA(VLOOKUP(B1616,Sales!A$10:B$2028, 2,FALSE),"")</f>
        <v/>
      </c>
    </row>
    <row r="1617" spans="1:8" ht="15.95" customHeight="1" x14ac:dyDescent="0.25">
      <c r="A1617" s="23"/>
      <c r="B1617" s="23"/>
      <c r="C1617" s="23"/>
      <c r="D1617" s="23"/>
      <c r="E1617" s="23"/>
      <c r="F1617" s="23"/>
      <c r="G1617" s="23"/>
      <c r="H1617" s="43" t="str">
        <f>_xlfn.IFNA(VLOOKUP(B1617,Sales!A$10:B$2028, 2,FALSE),"")</f>
        <v/>
      </c>
    </row>
    <row r="1618" spans="1:8" ht="15.95" customHeight="1" x14ac:dyDescent="0.25">
      <c r="A1618" s="23"/>
      <c r="B1618" s="23"/>
      <c r="C1618" s="23"/>
      <c r="D1618" s="23"/>
      <c r="E1618" s="23"/>
      <c r="F1618" s="23"/>
      <c r="G1618" s="23"/>
      <c r="H1618" s="43" t="str">
        <f>_xlfn.IFNA(VLOOKUP(B1618,Sales!A$10:B$2028, 2,FALSE),"")</f>
        <v/>
      </c>
    </row>
    <row r="1619" spans="1:8" ht="15.95" customHeight="1" x14ac:dyDescent="0.25">
      <c r="A1619" s="23"/>
      <c r="B1619" s="23"/>
      <c r="C1619" s="23"/>
      <c r="D1619" s="23"/>
      <c r="E1619" s="23"/>
      <c r="F1619" s="23"/>
      <c r="G1619" s="23"/>
      <c r="H1619" s="43" t="str">
        <f>_xlfn.IFNA(VLOOKUP(B1619,Sales!A$10:B$2028, 2,FALSE),"")</f>
        <v/>
      </c>
    </row>
    <row r="1620" spans="1:8" ht="15.95" customHeight="1" x14ac:dyDescent="0.25">
      <c r="A1620" s="23"/>
      <c r="B1620" s="23"/>
      <c r="C1620" s="23"/>
      <c r="D1620" s="23"/>
      <c r="E1620" s="23"/>
      <c r="F1620" s="23"/>
      <c r="G1620" s="23"/>
      <c r="H1620" s="43" t="str">
        <f>_xlfn.IFNA(VLOOKUP(B1620,Sales!A$10:B$2028, 2,FALSE),"")</f>
        <v/>
      </c>
    </row>
    <row r="1621" spans="1:8" ht="15.95" customHeight="1" x14ac:dyDescent="0.25">
      <c r="A1621" s="23"/>
      <c r="B1621" s="23"/>
      <c r="C1621" s="23"/>
      <c r="D1621" s="23"/>
      <c r="E1621" s="23"/>
      <c r="F1621" s="23"/>
      <c r="G1621" s="23"/>
      <c r="H1621" s="43" t="str">
        <f>_xlfn.IFNA(VLOOKUP(B1621,Sales!A$10:B$2028, 2,FALSE),"")</f>
        <v/>
      </c>
    </row>
    <row r="1622" spans="1:8" ht="15.95" customHeight="1" x14ac:dyDescent="0.25">
      <c r="A1622" s="23"/>
      <c r="B1622" s="23"/>
      <c r="C1622" s="23"/>
      <c r="D1622" s="23"/>
      <c r="E1622" s="23"/>
      <c r="F1622" s="23"/>
      <c r="G1622" s="23"/>
      <c r="H1622" s="43" t="str">
        <f>_xlfn.IFNA(VLOOKUP(B1622,Sales!A$10:B$2028, 2,FALSE),"")</f>
        <v/>
      </c>
    </row>
    <row r="1623" spans="1:8" ht="15.95" customHeight="1" x14ac:dyDescent="0.25">
      <c r="A1623" s="23"/>
      <c r="B1623" s="23"/>
      <c r="C1623" s="23"/>
      <c r="D1623" s="23"/>
      <c r="E1623" s="23"/>
      <c r="F1623" s="23"/>
      <c r="G1623" s="23"/>
      <c r="H1623" s="43" t="str">
        <f>_xlfn.IFNA(VLOOKUP(B1623,Sales!A$10:B$2028, 2,FALSE),"")</f>
        <v/>
      </c>
    </row>
    <row r="1624" spans="1:8" ht="15.95" customHeight="1" x14ac:dyDescent="0.25">
      <c r="A1624" s="23"/>
      <c r="B1624" s="23"/>
      <c r="C1624" s="23"/>
      <c r="D1624" s="23"/>
      <c r="E1624" s="23"/>
      <c r="F1624" s="23"/>
      <c r="G1624" s="23"/>
      <c r="H1624" s="43" t="str">
        <f>_xlfn.IFNA(VLOOKUP(B1624,Sales!A$10:B$2028, 2,FALSE),"")</f>
        <v/>
      </c>
    </row>
    <row r="1625" spans="1:8" ht="15.95" customHeight="1" x14ac:dyDescent="0.25">
      <c r="A1625" s="23"/>
      <c r="B1625" s="23"/>
      <c r="C1625" s="23"/>
      <c r="D1625" s="23"/>
      <c r="E1625" s="23"/>
      <c r="F1625" s="23"/>
      <c r="G1625" s="23"/>
      <c r="H1625" s="43" t="str">
        <f>_xlfn.IFNA(VLOOKUP(B1625,Sales!A$10:B$2028, 2,FALSE),"")</f>
        <v/>
      </c>
    </row>
    <row r="1626" spans="1:8" ht="15.95" customHeight="1" x14ac:dyDescent="0.25">
      <c r="A1626" s="23"/>
      <c r="B1626" s="23"/>
      <c r="C1626" s="23"/>
      <c r="D1626" s="23"/>
      <c r="E1626" s="23"/>
      <c r="F1626" s="23"/>
      <c r="G1626" s="23"/>
      <c r="H1626" s="43" t="str">
        <f>_xlfn.IFNA(VLOOKUP(B1626,Sales!A$10:B$2028, 2,FALSE),"")</f>
        <v/>
      </c>
    </row>
    <row r="1627" spans="1:8" ht="15.95" customHeight="1" x14ac:dyDescent="0.25">
      <c r="A1627" s="23"/>
      <c r="B1627" s="23"/>
      <c r="C1627" s="23"/>
      <c r="D1627" s="23"/>
      <c r="E1627" s="23"/>
      <c r="F1627" s="23"/>
      <c r="G1627" s="23"/>
      <c r="H1627" s="43" t="str">
        <f>_xlfn.IFNA(VLOOKUP(B1627,Sales!A$10:B$2028, 2,FALSE),"")</f>
        <v/>
      </c>
    </row>
    <row r="1628" spans="1:8" ht="15.95" customHeight="1" x14ac:dyDescent="0.25">
      <c r="A1628" s="23"/>
      <c r="B1628" s="23"/>
      <c r="C1628" s="23"/>
      <c r="D1628" s="23"/>
      <c r="E1628" s="23"/>
      <c r="F1628" s="23"/>
      <c r="G1628" s="23"/>
      <c r="H1628" s="43" t="str">
        <f>_xlfn.IFNA(VLOOKUP(B1628,Sales!A$10:B$2028, 2,FALSE),"")</f>
        <v/>
      </c>
    </row>
    <row r="1629" spans="1:8" ht="15.95" customHeight="1" x14ac:dyDescent="0.25">
      <c r="A1629" s="23"/>
      <c r="B1629" s="23"/>
      <c r="C1629" s="23"/>
      <c r="D1629" s="23"/>
      <c r="E1629" s="23"/>
      <c r="F1629" s="23"/>
      <c r="G1629" s="23"/>
      <c r="H1629" s="43" t="str">
        <f>_xlfn.IFNA(VLOOKUP(B1629,Sales!A$10:B$2028, 2,FALSE),"")</f>
        <v/>
      </c>
    </row>
    <row r="1630" spans="1:8" ht="15.95" customHeight="1" x14ac:dyDescent="0.25">
      <c r="A1630" s="23"/>
      <c r="B1630" s="23"/>
      <c r="C1630" s="23"/>
      <c r="D1630" s="23"/>
      <c r="E1630" s="23"/>
      <c r="F1630" s="23"/>
      <c r="G1630" s="23"/>
      <c r="H1630" s="43" t="str">
        <f>_xlfn.IFNA(VLOOKUP(B1630,Sales!A$10:B$2028, 2,FALSE),"")</f>
        <v/>
      </c>
    </row>
    <row r="1631" spans="1:8" ht="15.95" customHeight="1" x14ac:dyDescent="0.25">
      <c r="A1631" s="23"/>
      <c r="B1631" s="23"/>
      <c r="C1631" s="23"/>
      <c r="D1631" s="23"/>
      <c r="E1631" s="23"/>
      <c r="F1631" s="23"/>
      <c r="G1631" s="23"/>
      <c r="H1631" s="43" t="str">
        <f>_xlfn.IFNA(VLOOKUP(B1631,Sales!A$10:B$2028, 2,FALSE),"")</f>
        <v/>
      </c>
    </row>
    <row r="1632" spans="1:8" ht="15.95" customHeight="1" x14ac:dyDescent="0.25">
      <c r="A1632" s="23"/>
      <c r="B1632" s="23"/>
      <c r="C1632" s="23"/>
      <c r="D1632" s="23"/>
      <c r="E1632" s="23"/>
      <c r="F1632" s="23"/>
      <c r="G1632" s="23"/>
      <c r="H1632" s="43" t="str">
        <f>_xlfn.IFNA(VLOOKUP(B1632,Sales!A$10:B$2028, 2,FALSE),"")</f>
        <v/>
      </c>
    </row>
    <row r="1633" spans="1:8" ht="15.95" customHeight="1" x14ac:dyDescent="0.25">
      <c r="A1633" s="23"/>
      <c r="B1633" s="23"/>
      <c r="C1633" s="23"/>
      <c r="D1633" s="23"/>
      <c r="E1633" s="23"/>
      <c r="F1633" s="23"/>
      <c r="G1633" s="23"/>
      <c r="H1633" s="43" t="str">
        <f>_xlfn.IFNA(VLOOKUP(B1633,Sales!A$10:B$2028, 2,FALSE),"")</f>
        <v/>
      </c>
    </row>
    <row r="1634" spans="1:8" ht="15.95" customHeight="1" x14ac:dyDescent="0.25">
      <c r="A1634" s="23"/>
      <c r="B1634" s="23"/>
      <c r="C1634" s="23"/>
      <c r="D1634" s="23"/>
      <c r="E1634" s="23"/>
      <c r="F1634" s="23"/>
      <c r="G1634" s="23"/>
      <c r="H1634" s="43" t="str">
        <f>_xlfn.IFNA(VLOOKUP(B1634,Sales!A$10:B$2028, 2,FALSE),"")</f>
        <v/>
      </c>
    </row>
    <row r="1635" spans="1:8" ht="15.95" customHeight="1" x14ac:dyDescent="0.25">
      <c r="A1635" s="23"/>
      <c r="B1635" s="23"/>
      <c r="C1635" s="23"/>
      <c r="D1635" s="23"/>
      <c r="E1635" s="23"/>
      <c r="F1635" s="23"/>
      <c r="G1635" s="23"/>
      <c r="H1635" s="43" t="str">
        <f>_xlfn.IFNA(VLOOKUP(B1635,Sales!A$10:B$2028, 2,FALSE),"")</f>
        <v/>
      </c>
    </row>
    <row r="1636" spans="1:8" ht="15.95" customHeight="1" x14ac:dyDescent="0.25">
      <c r="A1636" s="23"/>
      <c r="B1636" s="23"/>
      <c r="C1636" s="23"/>
      <c r="D1636" s="23"/>
      <c r="E1636" s="23"/>
      <c r="F1636" s="23"/>
      <c r="G1636" s="23"/>
      <c r="H1636" s="43" t="str">
        <f>_xlfn.IFNA(VLOOKUP(B1636,Sales!A$10:B$2028, 2,FALSE),"")</f>
        <v/>
      </c>
    </row>
    <row r="1637" spans="1:8" ht="15.95" customHeight="1" x14ac:dyDescent="0.25">
      <c r="A1637" s="23"/>
      <c r="B1637" s="23"/>
      <c r="C1637" s="23"/>
      <c r="D1637" s="23"/>
      <c r="E1637" s="23"/>
      <c r="F1637" s="23"/>
      <c r="G1637" s="23"/>
      <c r="H1637" s="43" t="str">
        <f>_xlfn.IFNA(VLOOKUP(B1637,Sales!A$10:B$2028, 2,FALSE),"")</f>
        <v/>
      </c>
    </row>
    <row r="1638" spans="1:8" ht="15.95" customHeight="1" x14ac:dyDescent="0.25">
      <c r="A1638" s="23"/>
      <c r="B1638" s="23"/>
      <c r="C1638" s="23"/>
      <c r="D1638" s="23"/>
      <c r="E1638" s="23"/>
      <c r="F1638" s="23"/>
      <c r="G1638" s="23"/>
      <c r="H1638" s="43" t="str">
        <f>_xlfn.IFNA(VLOOKUP(B1638,Sales!A$10:B$2028, 2,FALSE),"")</f>
        <v/>
      </c>
    </row>
    <row r="1639" spans="1:8" ht="15.95" customHeight="1" x14ac:dyDescent="0.25">
      <c r="A1639" s="23"/>
      <c r="B1639" s="23"/>
      <c r="C1639" s="23"/>
      <c r="D1639" s="23"/>
      <c r="E1639" s="23"/>
      <c r="F1639" s="23"/>
      <c r="G1639" s="23"/>
      <c r="H1639" s="43" t="str">
        <f>_xlfn.IFNA(VLOOKUP(B1639,Sales!A$10:B$2028, 2,FALSE),"")</f>
        <v/>
      </c>
    </row>
    <row r="1640" spans="1:8" ht="15.95" customHeight="1" x14ac:dyDescent="0.25">
      <c r="A1640" s="23"/>
      <c r="B1640" s="23"/>
      <c r="C1640" s="23"/>
      <c r="D1640" s="23"/>
      <c r="E1640" s="23"/>
      <c r="F1640" s="23"/>
      <c r="G1640" s="23"/>
      <c r="H1640" s="43" t="str">
        <f>_xlfn.IFNA(VLOOKUP(B1640,Sales!A$10:B$2028, 2,FALSE),"")</f>
        <v/>
      </c>
    </row>
    <row r="1641" spans="1:8" ht="15.95" customHeight="1" x14ac:dyDescent="0.25">
      <c r="A1641" s="23"/>
      <c r="B1641" s="23"/>
      <c r="C1641" s="23"/>
      <c r="D1641" s="23"/>
      <c r="E1641" s="23"/>
      <c r="F1641" s="23"/>
      <c r="G1641" s="23"/>
      <c r="H1641" s="43" t="str">
        <f>_xlfn.IFNA(VLOOKUP(B1641,Sales!A$10:B$2028, 2,FALSE),"")</f>
        <v/>
      </c>
    </row>
    <row r="1642" spans="1:8" ht="15.95" customHeight="1" x14ac:dyDescent="0.25">
      <c r="A1642" s="23"/>
      <c r="B1642" s="23"/>
      <c r="C1642" s="23"/>
      <c r="D1642" s="23"/>
      <c r="E1642" s="23"/>
      <c r="F1642" s="23"/>
      <c r="G1642" s="23"/>
      <c r="H1642" s="43" t="str">
        <f>_xlfn.IFNA(VLOOKUP(B1642,Sales!A$10:B$2028, 2,FALSE),"")</f>
        <v/>
      </c>
    </row>
    <row r="1643" spans="1:8" ht="15.95" customHeight="1" x14ac:dyDescent="0.25">
      <c r="A1643" s="23"/>
      <c r="B1643" s="23"/>
      <c r="C1643" s="23"/>
      <c r="D1643" s="23"/>
      <c r="E1643" s="23"/>
      <c r="F1643" s="23"/>
      <c r="G1643" s="23"/>
      <c r="H1643" s="43" t="str">
        <f>_xlfn.IFNA(VLOOKUP(B1643,Sales!A$10:B$2028, 2,FALSE),"")</f>
        <v/>
      </c>
    </row>
    <row r="1644" spans="1:8" ht="15.95" customHeight="1" x14ac:dyDescent="0.25">
      <c r="A1644" s="23"/>
      <c r="B1644" s="23"/>
      <c r="C1644" s="23"/>
      <c r="D1644" s="23"/>
      <c r="E1644" s="23"/>
      <c r="F1644" s="23"/>
      <c r="G1644" s="23"/>
      <c r="H1644" s="43" t="str">
        <f>_xlfn.IFNA(VLOOKUP(B1644,Sales!A$10:B$2028, 2,FALSE),"")</f>
        <v/>
      </c>
    </row>
    <row r="1645" spans="1:8" ht="15.95" customHeight="1" x14ac:dyDescent="0.25">
      <c r="A1645" s="23"/>
      <c r="B1645" s="23"/>
      <c r="C1645" s="23"/>
      <c r="D1645" s="23"/>
      <c r="E1645" s="23"/>
      <c r="F1645" s="23"/>
      <c r="G1645" s="23"/>
      <c r="H1645" s="43" t="str">
        <f>_xlfn.IFNA(VLOOKUP(B1645,Sales!A$10:B$2028, 2,FALSE),"")</f>
        <v/>
      </c>
    </row>
    <row r="1646" spans="1:8" ht="15.95" customHeight="1" x14ac:dyDescent="0.25">
      <c r="A1646" s="23"/>
      <c r="B1646" s="23"/>
      <c r="C1646" s="23"/>
      <c r="D1646" s="23"/>
      <c r="E1646" s="23"/>
      <c r="F1646" s="23"/>
      <c r="G1646" s="23"/>
      <c r="H1646" s="43" t="str">
        <f>_xlfn.IFNA(VLOOKUP(B1646,Sales!A$10:B$2028, 2,FALSE),"")</f>
        <v/>
      </c>
    </row>
    <row r="1647" spans="1:8" ht="15.95" customHeight="1" x14ac:dyDescent="0.25">
      <c r="A1647" s="23"/>
      <c r="B1647" s="23"/>
      <c r="C1647" s="23"/>
      <c r="D1647" s="23"/>
      <c r="E1647" s="23"/>
      <c r="F1647" s="23"/>
      <c r="G1647" s="23"/>
      <c r="H1647" s="43" t="str">
        <f>_xlfn.IFNA(VLOOKUP(B1647,Sales!A$10:B$2028, 2,FALSE),"")</f>
        <v/>
      </c>
    </row>
    <row r="1648" spans="1:8" ht="15.95" customHeight="1" x14ac:dyDescent="0.25">
      <c r="A1648" s="23"/>
      <c r="B1648" s="23"/>
      <c r="C1648" s="23"/>
      <c r="D1648" s="23"/>
      <c r="E1648" s="23"/>
      <c r="F1648" s="23"/>
      <c r="G1648" s="23"/>
      <c r="H1648" s="43" t="str">
        <f>_xlfn.IFNA(VLOOKUP(B1648,Sales!A$10:B$2028, 2,FALSE),"")</f>
        <v/>
      </c>
    </row>
    <row r="1649" spans="1:8" ht="15.95" customHeight="1" x14ac:dyDescent="0.25">
      <c r="A1649" s="23"/>
      <c r="B1649" s="23"/>
      <c r="C1649" s="23"/>
      <c r="D1649" s="23"/>
      <c r="E1649" s="23"/>
      <c r="F1649" s="23"/>
      <c r="G1649" s="23"/>
      <c r="H1649" s="43" t="str">
        <f>_xlfn.IFNA(VLOOKUP(B1649,Sales!A$10:B$2028, 2,FALSE),"")</f>
        <v/>
      </c>
    </row>
    <row r="1650" spans="1:8" ht="15.95" customHeight="1" x14ac:dyDescent="0.25">
      <c r="A1650" s="23"/>
      <c r="B1650" s="23"/>
      <c r="C1650" s="23"/>
      <c r="D1650" s="23"/>
      <c r="E1650" s="23"/>
      <c r="F1650" s="23"/>
      <c r="G1650" s="23"/>
      <c r="H1650" s="43" t="str">
        <f>_xlfn.IFNA(VLOOKUP(B1650,Sales!A$10:B$2028, 2,FALSE),"")</f>
        <v/>
      </c>
    </row>
    <row r="1651" spans="1:8" ht="15.95" customHeight="1" x14ac:dyDescent="0.25">
      <c r="A1651" s="23"/>
      <c r="B1651" s="23"/>
      <c r="C1651" s="23"/>
      <c r="D1651" s="23"/>
      <c r="E1651" s="23"/>
      <c r="F1651" s="23"/>
      <c r="G1651" s="23"/>
      <c r="H1651" s="43" t="str">
        <f>_xlfn.IFNA(VLOOKUP(B1651,Sales!A$10:B$2028, 2,FALSE),"")</f>
        <v/>
      </c>
    </row>
    <row r="1652" spans="1:8" ht="15.95" customHeight="1" x14ac:dyDescent="0.25">
      <c r="A1652" s="23"/>
      <c r="B1652" s="23"/>
      <c r="C1652" s="23"/>
      <c r="D1652" s="23"/>
      <c r="E1652" s="23"/>
      <c r="F1652" s="23"/>
      <c r="G1652" s="23"/>
      <c r="H1652" s="43" t="str">
        <f>_xlfn.IFNA(VLOOKUP(B1652,Sales!A$10:B$2028, 2,FALSE),"")</f>
        <v/>
      </c>
    </row>
    <row r="1653" spans="1:8" ht="15.95" customHeight="1" x14ac:dyDescent="0.25">
      <c r="A1653" s="23"/>
      <c r="B1653" s="23"/>
      <c r="C1653" s="23"/>
      <c r="D1653" s="23"/>
      <c r="E1653" s="23"/>
      <c r="F1653" s="23"/>
      <c r="G1653" s="23"/>
      <c r="H1653" s="43" t="str">
        <f>_xlfn.IFNA(VLOOKUP(B1653,Sales!A$10:B$2028, 2,FALSE),"")</f>
        <v/>
      </c>
    </row>
    <row r="1654" spans="1:8" ht="15.95" customHeight="1" x14ac:dyDescent="0.25">
      <c r="A1654" s="23"/>
      <c r="B1654" s="23"/>
      <c r="C1654" s="23"/>
      <c r="D1654" s="23"/>
      <c r="E1654" s="23"/>
      <c r="F1654" s="23"/>
      <c r="G1654" s="23"/>
      <c r="H1654" s="43" t="str">
        <f>_xlfn.IFNA(VLOOKUP(B1654,Sales!A$10:B$2028, 2,FALSE),"")</f>
        <v/>
      </c>
    </row>
    <row r="1655" spans="1:8" ht="15.95" customHeight="1" x14ac:dyDescent="0.25">
      <c r="A1655" s="23"/>
      <c r="B1655" s="23"/>
      <c r="C1655" s="23"/>
      <c r="D1655" s="23"/>
      <c r="E1655" s="23"/>
      <c r="F1655" s="23"/>
      <c r="G1655" s="23"/>
      <c r="H1655" s="43" t="str">
        <f>_xlfn.IFNA(VLOOKUP(B1655,Sales!A$10:B$2028, 2,FALSE),"")</f>
        <v/>
      </c>
    </row>
    <row r="1656" spans="1:8" ht="15.95" customHeight="1" x14ac:dyDescent="0.25">
      <c r="A1656" s="23"/>
      <c r="B1656" s="23"/>
      <c r="C1656" s="23"/>
      <c r="D1656" s="23"/>
      <c r="E1656" s="23"/>
      <c r="F1656" s="23"/>
      <c r="G1656" s="23"/>
      <c r="H1656" s="43" t="str">
        <f>_xlfn.IFNA(VLOOKUP(B1656,Sales!A$10:B$2028, 2,FALSE),"")</f>
        <v/>
      </c>
    </row>
    <row r="1657" spans="1:8" ht="15.95" customHeight="1" x14ac:dyDescent="0.25">
      <c r="A1657" s="23"/>
      <c r="B1657" s="23"/>
      <c r="C1657" s="23"/>
      <c r="D1657" s="23"/>
      <c r="E1657" s="23"/>
      <c r="F1657" s="23"/>
      <c r="G1657" s="23"/>
      <c r="H1657" s="43" t="str">
        <f>_xlfn.IFNA(VLOOKUP(B1657,Sales!A$10:B$2028, 2,FALSE),"")</f>
        <v/>
      </c>
    </row>
    <row r="1658" spans="1:8" ht="15.95" customHeight="1" x14ac:dyDescent="0.25">
      <c r="A1658" s="23"/>
      <c r="B1658" s="23"/>
      <c r="C1658" s="23"/>
      <c r="D1658" s="23"/>
      <c r="E1658" s="23"/>
      <c r="F1658" s="23"/>
      <c r="G1658" s="23"/>
      <c r="H1658" s="43" t="str">
        <f>_xlfn.IFNA(VLOOKUP(B1658,Sales!A$10:B$2028, 2,FALSE),"")</f>
        <v/>
      </c>
    </row>
    <row r="1659" spans="1:8" ht="15.95" customHeight="1" x14ac:dyDescent="0.25">
      <c r="A1659" s="23"/>
      <c r="B1659" s="23"/>
      <c r="C1659" s="23"/>
      <c r="D1659" s="23"/>
      <c r="E1659" s="23"/>
      <c r="F1659" s="23"/>
      <c r="G1659" s="23"/>
      <c r="H1659" s="43" t="str">
        <f>_xlfn.IFNA(VLOOKUP(B1659,Sales!A$10:B$2028, 2,FALSE),"")</f>
        <v/>
      </c>
    </row>
    <row r="1660" spans="1:8" ht="15.95" customHeight="1" x14ac:dyDescent="0.25">
      <c r="A1660" s="23"/>
      <c r="B1660" s="23"/>
      <c r="C1660" s="23"/>
      <c r="D1660" s="23"/>
      <c r="E1660" s="23"/>
      <c r="F1660" s="23"/>
      <c r="G1660" s="23"/>
      <c r="H1660" s="43" t="str">
        <f>_xlfn.IFNA(VLOOKUP(B1660,Sales!A$10:B$2028, 2,FALSE),"")</f>
        <v/>
      </c>
    </row>
    <row r="1661" spans="1:8" ht="15.95" customHeight="1" x14ac:dyDescent="0.25">
      <c r="A1661" s="23"/>
      <c r="B1661" s="23"/>
      <c r="C1661" s="23"/>
      <c r="D1661" s="23"/>
      <c r="E1661" s="23"/>
      <c r="F1661" s="23"/>
      <c r="G1661" s="23"/>
      <c r="H1661" s="43" t="str">
        <f>_xlfn.IFNA(VLOOKUP(B1661,Sales!A$10:B$2028, 2,FALSE),"")</f>
        <v/>
      </c>
    </row>
    <row r="1662" spans="1:8" ht="15.95" customHeight="1" x14ac:dyDescent="0.25">
      <c r="A1662" s="23"/>
      <c r="B1662" s="23"/>
      <c r="C1662" s="23"/>
      <c r="D1662" s="23"/>
      <c r="E1662" s="23"/>
      <c r="F1662" s="23"/>
      <c r="G1662" s="23"/>
      <c r="H1662" s="43" t="str">
        <f>_xlfn.IFNA(VLOOKUP(B1662,Sales!A$10:B$2028, 2,FALSE),"")</f>
        <v/>
      </c>
    </row>
    <row r="1663" spans="1:8" ht="15.95" customHeight="1" x14ac:dyDescent="0.25">
      <c r="A1663" s="23"/>
      <c r="B1663" s="23"/>
      <c r="C1663" s="23"/>
      <c r="D1663" s="23"/>
      <c r="E1663" s="23"/>
      <c r="F1663" s="23"/>
      <c r="G1663" s="23"/>
      <c r="H1663" s="43" t="str">
        <f>_xlfn.IFNA(VLOOKUP(B1663,Sales!A$10:B$2028, 2,FALSE),"")</f>
        <v/>
      </c>
    </row>
    <row r="1664" spans="1:8" ht="15.95" customHeight="1" x14ac:dyDescent="0.25">
      <c r="A1664" s="23"/>
      <c r="B1664" s="23"/>
      <c r="C1664" s="23"/>
      <c r="D1664" s="23"/>
      <c r="E1664" s="23"/>
      <c r="F1664" s="23"/>
      <c r="G1664" s="23"/>
      <c r="H1664" s="43" t="str">
        <f>_xlfn.IFNA(VLOOKUP(B1664,Sales!A$10:B$2028, 2,FALSE),"")</f>
        <v/>
      </c>
    </row>
    <row r="1665" spans="1:8" ht="15.95" customHeight="1" x14ac:dyDescent="0.25">
      <c r="A1665" s="23"/>
      <c r="B1665" s="23"/>
      <c r="C1665" s="23"/>
      <c r="D1665" s="23"/>
      <c r="E1665" s="23"/>
      <c r="F1665" s="23"/>
      <c r="G1665" s="23"/>
      <c r="H1665" s="43" t="str">
        <f>_xlfn.IFNA(VLOOKUP(B1665,Sales!A$10:B$2028, 2,FALSE),"")</f>
        <v/>
      </c>
    </row>
    <row r="1666" spans="1:8" ht="15.95" customHeight="1" x14ac:dyDescent="0.25">
      <c r="A1666" s="23"/>
      <c r="B1666" s="23"/>
      <c r="C1666" s="23"/>
      <c r="D1666" s="23"/>
      <c r="E1666" s="23"/>
      <c r="F1666" s="23"/>
      <c r="G1666" s="23"/>
      <c r="H1666" s="43" t="str">
        <f>_xlfn.IFNA(VLOOKUP(B1666,Sales!A$10:B$2028, 2,FALSE),"")</f>
        <v/>
      </c>
    </row>
    <row r="1667" spans="1:8" ht="15.95" customHeight="1" x14ac:dyDescent="0.25">
      <c r="A1667" s="23"/>
      <c r="B1667" s="23"/>
      <c r="C1667" s="23"/>
      <c r="D1667" s="23"/>
      <c r="E1667" s="23"/>
      <c r="F1667" s="23"/>
      <c r="G1667" s="23"/>
      <c r="H1667" s="43" t="str">
        <f>_xlfn.IFNA(VLOOKUP(B1667,Sales!A$10:B$2028, 2,FALSE),"")</f>
        <v/>
      </c>
    </row>
    <row r="1668" spans="1:8" ht="15.95" customHeight="1" x14ac:dyDescent="0.25">
      <c r="A1668" s="23"/>
      <c r="B1668" s="23"/>
      <c r="C1668" s="23"/>
      <c r="D1668" s="23"/>
      <c r="E1668" s="23"/>
      <c r="F1668" s="23"/>
      <c r="G1668" s="23"/>
      <c r="H1668" s="43" t="str">
        <f>_xlfn.IFNA(VLOOKUP(B1668,Sales!A$10:B$2028, 2,FALSE),"")</f>
        <v/>
      </c>
    </row>
    <row r="1669" spans="1:8" ht="15.95" customHeight="1" x14ac:dyDescent="0.25">
      <c r="A1669" s="23"/>
      <c r="B1669" s="23"/>
      <c r="C1669" s="23"/>
      <c r="D1669" s="23"/>
      <c r="E1669" s="23"/>
      <c r="F1669" s="23"/>
      <c r="G1669" s="23"/>
      <c r="H1669" s="43" t="str">
        <f>_xlfn.IFNA(VLOOKUP(B1669,Sales!A$10:B$2028, 2,FALSE),"")</f>
        <v/>
      </c>
    </row>
    <row r="1670" spans="1:8" ht="15.95" customHeight="1" x14ac:dyDescent="0.25">
      <c r="A1670" s="23"/>
      <c r="B1670" s="23"/>
      <c r="C1670" s="23"/>
      <c r="D1670" s="23"/>
      <c r="E1670" s="23"/>
      <c r="F1670" s="23"/>
      <c r="G1670" s="23"/>
      <c r="H1670" s="43" t="str">
        <f>_xlfn.IFNA(VLOOKUP(B1670,Sales!A$10:B$2028, 2,FALSE),"")</f>
        <v/>
      </c>
    </row>
    <row r="1671" spans="1:8" ht="15.95" customHeight="1" x14ac:dyDescent="0.25">
      <c r="A1671" s="23"/>
      <c r="B1671" s="23"/>
      <c r="C1671" s="23"/>
      <c r="D1671" s="23"/>
      <c r="E1671" s="23"/>
      <c r="F1671" s="23"/>
      <c r="G1671" s="23"/>
      <c r="H1671" s="43" t="str">
        <f>_xlfn.IFNA(VLOOKUP(B1671,Sales!A$10:B$2028, 2,FALSE),"")</f>
        <v/>
      </c>
    </row>
    <row r="1672" spans="1:8" ht="15.95" customHeight="1" x14ac:dyDescent="0.25">
      <c r="A1672" s="23"/>
      <c r="B1672" s="23"/>
      <c r="C1672" s="23"/>
      <c r="D1672" s="23"/>
      <c r="E1672" s="23"/>
      <c r="F1672" s="23"/>
      <c r="G1672" s="23"/>
      <c r="H1672" s="43" t="str">
        <f>_xlfn.IFNA(VLOOKUP(B1672,Sales!A$10:B$2028, 2,FALSE),"")</f>
        <v/>
      </c>
    </row>
    <row r="1673" spans="1:8" ht="15.95" customHeight="1" x14ac:dyDescent="0.25">
      <c r="A1673" s="23"/>
      <c r="B1673" s="23"/>
      <c r="C1673" s="23"/>
      <c r="D1673" s="23"/>
      <c r="E1673" s="23"/>
      <c r="F1673" s="23"/>
      <c r="G1673" s="23"/>
      <c r="H1673" s="43" t="str">
        <f>_xlfn.IFNA(VLOOKUP(B1673,Sales!A$10:B$2028, 2,FALSE),"")</f>
        <v/>
      </c>
    </row>
    <row r="1674" spans="1:8" ht="15.95" customHeight="1" x14ac:dyDescent="0.25">
      <c r="A1674" s="23"/>
      <c r="B1674" s="23"/>
      <c r="C1674" s="23"/>
      <c r="D1674" s="23"/>
      <c r="E1674" s="23"/>
      <c r="F1674" s="23"/>
      <c r="G1674" s="23"/>
      <c r="H1674" s="43" t="str">
        <f>_xlfn.IFNA(VLOOKUP(B1674,Sales!A$10:B$2028, 2,FALSE),"")</f>
        <v/>
      </c>
    </row>
    <row r="1675" spans="1:8" ht="15.95" customHeight="1" x14ac:dyDescent="0.25">
      <c r="A1675" s="23"/>
      <c r="B1675" s="23"/>
      <c r="C1675" s="23"/>
      <c r="D1675" s="23"/>
      <c r="E1675" s="23"/>
      <c r="F1675" s="23"/>
      <c r="G1675" s="23"/>
      <c r="H1675" s="43" t="str">
        <f>_xlfn.IFNA(VLOOKUP(B1675,Sales!A$10:B$2028, 2,FALSE),"")</f>
        <v/>
      </c>
    </row>
    <row r="1676" spans="1:8" ht="15.95" customHeight="1" x14ac:dyDescent="0.25">
      <c r="A1676" s="23"/>
      <c r="B1676" s="23"/>
      <c r="C1676" s="23"/>
      <c r="D1676" s="23"/>
      <c r="E1676" s="23"/>
      <c r="F1676" s="23"/>
      <c r="G1676" s="23"/>
      <c r="H1676" s="43" t="str">
        <f>_xlfn.IFNA(VLOOKUP(B1676,Sales!A$10:B$2028, 2,FALSE),"")</f>
        <v/>
      </c>
    </row>
    <row r="1677" spans="1:8" ht="15.95" customHeight="1" x14ac:dyDescent="0.25">
      <c r="A1677" s="23"/>
      <c r="B1677" s="23"/>
      <c r="C1677" s="23"/>
      <c r="D1677" s="23"/>
      <c r="E1677" s="23"/>
      <c r="F1677" s="23"/>
      <c r="G1677" s="23"/>
      <c r="H1677" s="43" t="str">
        <f>_xlfn.IFNA(VLOOKUP(B1677,Sales!A$10:B$2028, 2,FALSE),"")</f>
        <v/>
      </c>
    </row>
    <row r="1678" spans="1:8" ht="15.95" customHeight="1" x14ac:dyDescent="0.25">
      <c r="A1678" s="23"/>
      <c r="B1678" s="23"/>
      <c r="C1678" s="23"/>
      <c r="D1678" s="23"/>
      <c r="E1678" s="23"/>
      <c r="F1678" s="23"/>
      <c r="G1678" s="23"/>
      <c r="H1678" s="43" t="str">
        <f>_xlfn.IFNA(VLOOKUP(B1678,Sales!A$10:B$2028, 2,FALSE),"")</f>
        <v/>
      </c>
    </row>
    <row r="1679" spans="1:8" ht="15.95" customHeight="1" x14ac:dyDescent="0.25">
      <c r="A1679" s="23"/>
      <c r="B1679" s="23"/>
      <c r="C1679" s="23"/>
      <c r="D1679" s="23"/>
      <c r="E1679" s="23"/>
      <c r="F1679" s="23"/>
      <c r="G1679" s="23"/>
      <c r="H1679" s="43" t="str">
        <f>_xlfn.IFNA(VLOOKUP(B1679,Sales!A$10:B$2028, 2,FALSE),"")</f>
        <v/>
      </c>
    </row>
    <row r="1680" spans="1:8" ht="15.95" customHeight="1" x14ac:dyDescent="0.25">
      <c r="A1680" s="23"/>
      <c r="B1680" s="23"/>
      <c r="C1680" s="23"/>
      <c r="D1680" s="23"/>
      <c r="E1680" s="23"/>
      <c r="F1680" s="23"/>
      <c r="G1680" s="23"/>
      <c r="H1680" s="43" t="str">
        <f>_xlfn.IFNA(VLOOKUP(B1680,Sales!A$10:B$2028, 2,FALSE),"")</f>
        <v/>
      </c>
    </row>
    <row r="1681" spans="1:8" ht="15.95" customHeight="1" x14ac:dyDescent="0.25">
      <c r="A1681" s="23"/>
      <c r="B1681" s="23"/>
      <c r="C1681" s="23"/>
      <c r="D1681" s="23"/>
      <c r="E1681" s="23"/>
      <c r="F1681" s="23"/>
      <c r="G1681" s="23"/>
      <c r="H1681" s="43" t="str">
        <f>_xlfn.IFNA(VLOOKUP(B1681,Sales!A$10:B$2028, 2,FALSE),"")</f>
        <v/>
      </c>
    </row>
    <row r="1682" spans="1:8" ht="15.95" customHeight="1" x14ac:dyDescent="0.25">
      <c r="A1682" s="23"/>
      <c r="B1682" s="23"/>
      <c r="C1682" s="23"/>
      <c r="D1682" s="23"/>
      <c r="E1682" s="23"/>
      <c r="F1682" s="23"/>
      <c r="G1682" s="23"/>
      <c r="H1682" s="43" t="str">
        <f>_xlfn.IFNA(VLOOKUP(B1682,Sales!A$10:B$2028, 2,FALSE),"")</f>
        <v/>
      </c>
    </row>
    <row r="1683" spans="1:8" ht="15.95" customHeight="1" x14ac:dyDescent="0.25">
      <c r="A1683" s="23"/>
      <c r="B1683" s="23"/>
      <c r="C1683" s="23"/>
      <c r="D1683" s="23"/>
      <c r="E1683" s="23"/>
      <c r="F1683" s="23"/>
      <c r="G1683" s="23"/>
      <c r="H1683" s="43" t="str">
        <f>_xlfn.IFNA(VLOOKUP(B1683,Sales!A$10:B$2028, 2,FALSE),"")</f>
        <v/>
      </c>
    </row>
    <row r="1684" spans="1:8" ht="15.95" customHeight="1" x14ac:dyDescent="0.25">
      <c r="A1684" s="23"/>
      <c r="B1684" s="23"/>
      <c r="C1684" s="23"/>
      <c r="D1684" s="23"/>
      <c r="E1684" s="23"/>
      <c r="F1684" s="23"/>
      <c r="G1684" s="23"/>
      <c r="H1684" s="43" t="str">
        <f>_xlfn.IFNA(VLOOKUP(B1684,Sales!A$10:B$2028, 2,FALSE),"")</f>
        <v/>
      </c>
    </row>
    <row r="1685" spans="1:8" ht="15.95" customHeight="1" x14ac:dyDescent="0.25">
      <c r="A1685" s="23"/>
      <c r="B1685" s="23"/>
      <c r="C1685" s="23"/>
      <c r="D1685" s="23"/>
      <c r="E1685" s="23"/>
      <c r="F1685" s="23"/>
      <c r="G1685" s="23"/>
      <c r="H1685" s="43" t="str">
        <f>_xlfn.IFNA(VLOOKUP(B1685,Sales!A$10:B$2028, 2,FALSE),"")</f>
        <v/>
      </c>
    </row>
    <row r="1686" spans="1:8" ht="15.95" customHeight="1" x14ac:dyDescent="0.25">
      <c r="A1686" s="23"/>
      <c r="B1686" s="23"/>
      <c r="C1686" s="23"/>
      <c r="D1686" s="23"/>
      <c r="E1686" s="23"/>
      <c r="F1686" s="23"/>
      <c r="G1686" s="23"/>
      <c r="H1686" s="43" t="str">
        <f>_xlfn.IFNA(VLOOKUP(B1686,Sales!A$10:B$2028, 2,FALSE),"")</f>
        <v/>
      </c>
    </row>
    <row r="1687" spans="1:8" ht="15.95" customHeight="1" x14ac:dyDescent="0.25">
      <c r="A1687" s="23"/>
      <c r="B1687" s="23"/>
      <c r="C1687" s="23"/>
      <c r="D1687" s="23"/>
      <c r="E1687" s="23"/>
      <c r="F1687" s="23"/>
      <c r="G1687" s="23"/>
      <c r="H1687" s="43" t="str">
        <f>_xlfn.IFNA(VLOOKUP(B1687,Sales!A$10:B$2028, 2,FALSE),"")</f>
        <v/>
      </c>
    </row>
    <row r="1688" spans="1:8" ht="15.95" customHeight="1" x14ac:dyDescent="0.25">
      <c r="A1688" s="23"/>
      <c r="B1688" s="23"/>
      <c r="C1688" s="23"/>
      <c r="D1688" s="23"/>
      <c r="E1688" s="23"/>
      <c r="F1688" s="23"/>
      <c r="G1688" s="23"/>
      <c r="H1688" s="43" t="str">
        <f>_xlfn.IFNA(VLOOKUP(B1688,Sales!A$10:B$2028, 2,FALSE),"")</f>
        <v/>
      </c>
    </row>
    <row r="1689" spans="1:8" ht="15.95" customHeight="1" x14ac:dyDescent="0.25">
      <c r="A1689" s="23"/>
      <c r="B1689" s="23"/>
      <c r="C1689" s="23"/>
      <c r="D1689" s="23"/>
      <c r="E1689" s="23"/>
      <c r="F1689" s="23"/>
      <c r="G1689" s="23"/>
      <c r="H1689" s="43" t="str">
        <f>_xlfn.IFNA(VLOOKUP(B1689,Sales!A$10:B$2028, 2,FALSE),"")</f>
        <v/>
      </c>
    </row>
    <row r="1690" spans="1:8" ht="15.95" customHeight="1" x14ac:dyDescent="0.25">
      <c r="A1690" s="23"/>
      <c r="B1690" s="23"/>
      <c r="C1690" s="23"/>
      <c r="D1690" s="23"/>
      <c r="E1690" s="23"/>
      <c r="F1690" s="23"/>
      <c r="G1690" s="23"/>
      <c r="H1690" s="43" t="str">
        <f>_xlfn.IFNA(VLOOKUP(B1690,Sales!A$10:B$2028, 2,FALSE),"")</f>
        <v/>
      </c>
    </row>
    <row r="1691" spans="1:8" ht="15.95" customHeight="1" x14ac:dyDescent="0.25">
      <c r="A1691" s="23"/>
      <c r="B1691" s="23"/>
      <c r="C1691" s="23"/>
      <c r="D1691" s="23"/>
      <c r="E1691" s="23"/>
      <c r="F1691" s="23"/>
      <c r="G1691" s="23"/>
      <c r="H1691" s="43" t="str">
        <f>_xlfn.IFNA(VLOOKUP(B1691,Sales!A$10:B$2028, 2,FALSE),"")</f>
        <v/>
      </c>
    </row>
    <row r="1692" spans="1:8" ht="15.95" customHeight="1" x14ac:dyDescent="0.25">
      <c r="A1692" s="23"/>
      <c r="B1692" s="23"/>
      <c r="C1692" s="23"/>
      <c r="D1692" s="23"/>
      <c r="E1692" s="23"/>
      <c r="F1692" s="23"/>
      <c r="G1692" s="23"/>
      <c r="H1692" s="43" t="str">
        <f>_xlfn.IFNA(VLOOKUP(B1692,Sales!A$10:B$2028, 2,FALSE),"")</f>
        <v/>
      </c>
    </row>
    <row r="1693" spans="1:8" ht="15.95" customHeight="1" x14ac:dyDescent="0.25">
      <c r="A1693" s="23"/>
      <c r="B1693" s="23"/>
      <c r="C1693" s="23"/>
      <c r="D1693" s="23"/>
      <c r="E1693" s="23"/>
      <c r="F1693" s="23"/>
      <c r="G1693" s="23"/>
      <c r="H1693" s="43" t="str">
        <f>_xlfn.IFNA(VLOOKUP(B1693,Sales!A$10:B$2028, 2,FALSE),"")</f>
        <v/>
      </c>
    </row>
    <row r="1694" spans="1:8" ht="15.95" customHeight="1" x14ac:dyDescent="0.25">
      <c r="A1694" s="23"/>
      <c r="B1694" s="23"/>
      <c r="C1694" s="23"/>
      <c r="D1694" s="23"/>
      <c r="E1694" s="23"/>
      <c r="F1694" s="23"/>
      <c r="G1694" s="23"/>
      <c r="H1694" s="43" t="str">
        <f>_xlfn.IFNA(VLOOKUP(B1694,Sales!A$10:B$2028, 2,FALSE),"")</f>
        <v/>
      </c>
    </row>
    <row r="1695" spans="1:8" ht="15.95" customHeight="1" x14ac:dyDescent="0.25">
      <c r="A1695" s="23"/>
      <c r="B1695" s="23"/>
      <c r="C1695" s="23"/>
      <c r="D1695" s="23"/>
      <c r="E1695" s="23"/>
      <c r="F1695" s="23"/>
      <c r="G1695" s="23"/>
      <c r="H1695" s="43" t="str">
        <f>_xlfn.IFNA(VLOOKUP(B1695,Sales!A$10:B$2028, 2,FALSE),"")</f>
        <v/>
      </c>
    </row>
    <row r="1696" spans="1:8" ht="15.95" customHeight="1" x14ac:dyDescent="0.25">
      <c r="A1696" s="23"/>
      <c r="B1696" s="23"/>
      <c r="C1696" s="23"/>
      <c r="D1696" s="23"/>
      <c r="E1696" s="23"/>
      <c r="F1696" s="23"/>
      <c r="G1696" s="23"/>
      <c r="H1696" s="43" t="str">
        <f>_xlfn.IFNA(VLOOKUP(B1696,Sales!A$10:B$2028, 2,FALSE),"")</f>
        <v/>
      </c>
    </row>
    <row r="1697" spans="1:8" ht="15.95" customHeight="1" x14ac:dyDescent="0.25">
      <c r="A1697" s="23"/>
      <c r="B1697" s="23"/>
      <c r="C1697" s="23"/>
      <c r="D1697" s="23"/>
      <c r="E1697" s="23"/>
      <c r="F1697" s="23"/>
      <c r="G1697" s="23"/>
      <c r="H1697" s="43" t="str">
        <f>_xlfn.IFNA(VLOOKUP(B1697,Sales!A$10:B$2028, 2,FALSE),"")</f>
        <v/>
      </c>
    </row>
    <row r="1698" spans="1:8" ht="15.95" customHeight="1" x14ac:dyDescent="0.25">
      <c r="A1698" s="23"/>
      <c r="B1698" s="23"/>
      <c r="C1698" s="23"/>
      <c r="D1698" s="23"/>
      <c r="E1698" s="23"/>
      <c r="F1698" s="23"/>
      <c r="G1698" s="23"/>
      <c r="H1698" s="43" t="str">
        <f>_xlfn.IFNA(VLOOKUP(B1698,Sales!A$10:B$2028, 2,FALSE),"")</f>
        <v/>
      </c>
    </row>
    <row r="1699" spans="1:8" ht="15.95" customHeight="1" x14ac:dyDescent="0.25">
      <c r="A1699" s="23"/>
      <c r="B1699" s="23"/>
      <c r="C1699" s="23"/>
      <c r="D1699" s="23"/>
      <c r="E1699" s="23"/>
      <c r="F1699" s="23"/>
      <c r="G1699" s="23"/>
      <c r="H1699" s="43" t="str">
        <f>_xlfn.IFNA(VLOOKUP(B1699,Sales!A$10:B$2028, 2,FALSE),"")</f>
        <v/>
      </c>
    </row>
    <row r="1700" spans="1:8" ht="15.95" customHeight="1" x14ac:dyDescent="0.25">
      <c r="A1700" s="23"/>
      <c r="B1700" s="23"/>
      <c r="C1700" s="23"/>
      <c r="D1700" s="23"/>
      <c r="E1700" s="23"/>
      <c r="F1700" s="23"/>
      <c r="G1700" s="23"/>
      <c r="H1700" s="43" t="str">
        <f>_xlfn.IFNA(VLOOKUP(B1700,Sales!A$10:B$2028, 2,FALSE),"")</f>
        <v/>
      </c>
    </row>
    <row r="1701" spans="1:8" ht="15.95" customHeight="1" x14ac:dyDescent="0.25">
      <c r="A1701" s="23"/>
      <c r="B1701" s="23"/>
      <c r="C1701" s="23"/>
      <c r="D1701" s="23"/>
      <c r="E1701" s="23"/>
      <c r="F1701" s="23"/>
      <c r="G1701" s="23"/>
      <c r="H1701" s="43" t="str">
        <f>_xlfn.IFNA(VLOOKUP(B1701,Sales!A$10:B$2028, 2,FALSE),"")</f>
        <v/>
      </c>
    </row>
    <row r="1702" spans="1:8" ht="15.95" customHeight="1" x14ac:dyDescent="0.25">
      <c r="A1702" s="23"/>
      <c r="B1702" s="23"/>
      <c r="C1702" s="23"/>
      <c r="D1702" s="23"/>
      <c r="E1702" s="23"/>
      <c r="F1702" s="23"/>
      <c r="G1702" s="23"/>
      <c r="H1702" s="43" t="str">
        <f>_xlfn.IFNA(VLOOKUP(B1702,Sales!A$10:B$2028, 2,FALSE),"")</f>
        <v/>
      </c>
    </row>
    <row r="1703" spans="1:8" ht="15.95" customHeight="1" x14ac:dyDescent="0.25">
      <c r="A1703" s="23"/>
      <c r="B1703" s="23"/>
      <c r="C1703" s="23"/>
      <c r="D1703" s="23"/>
      <c r="E1703" s="23"/>
      <c r="F1703" s="23"/>
      <c r="G1703" s="23"/>
      <c r="H1703" s="43" t="str">
        <f>_xlfn.IFNA(VLOOKUP(B1703,Sales!A$10:B$2028, 2,FALSE),"")</f>
        <v/>
      </c>
    </row>
    <row r="1704" spans="1:8" ht="15.95" customHeight="1" x14ac:dyDescent="0.25">
      <c r="A1704" s="23"/>
      <c r="B1704" s="23"/>
      <c r="C1704" s="23"/>
      <c r="D1704" s="23"/>
      <c r="E1704" s="23"/>
      <c r="F1704" s="23"/>
      <c r="G1704" s="23"/>
      <c r="H1704" s="43" t="str">
        <f>_xlfn.IFNA(VLOOKUP(B1704,Sales!A$10:B$2028, 2,FALSE),"")</f>
        <v/>
      </c>
    </row>
    <row r="1705" spans="1:8" ht="15.95" customHeight="1" x14ac:dyDescent="0.25">
      <c r="A1705" s="23"/>
      <c r="B1705" s="23"/>
      <c r="C1705" s="23"/>
      <c r="D1705" s="23"/>
      <c r="E1705" s="23"/>
      <c r="F1705" s="23"/>
      <c r="G1705" s="23"/>
      <c r="H1705" s="43" t="str">
        <f>_xlfn.IFNA(VLOOKUP(B1705,Sales!A$10:B$2028, 2,FALSE),"")</f>
        <v/>
      </c>
    </row>
    <row r="1706" spans="1:8" ht="15.95" customHeight="1" x14ac:dyDescent="0.25">
      <c r="A1706" s="23"/>
      <c r="B1706" s="23"/>
      <c r="C1706" s="23"/>
      <c r="D1706" s="23"/>
      <c r="E1706" s="23"/>
      <c r="F1706" s="23"/>
      <c r="G1706" s="23"/>
      <c r="H1706" s="43" t="str">
        <f>_xlfn.IFNA(VLOOKUP(B1706,Sales!A$10:B$2028, 2,FALSE),"")</f>
        <v/>
      </c>
    </row>
    <row r="1707" spans="1:8" ht="15.95" customHeight="1" x14ac:dyDescent="0.25">
      <c r="A1707" s="23"/>
      <c r="B1707" s="23"/>
      <c r="C1707" s="23"/>
      <c r="D1707" s="23"/>
      <c r="E1707" s="23"/>
      <c r="F1707" s="23"/>
      <c r="G1707" s="23"/>
      <c r="H1707" s="43" t="str">
        <f>_xlfn.IFNA(VLOOKUP(B1707,Sales!A$10:B$2028, 2,FALSE),"")</f>
        <v/>
      </c>
    </row>
    <row r="1708" spans="1:8" ht="15.95" customHeight="1" x14ac:dyDescent="0.25">
      <c r="A1708" s="23"/>
      <c r="B1708" s="23"/>
      <c r="C1708" s="23"/>
      <c r="D1708" s="23"/>
      <c r="E1708" s="23"/>
      <c r="F1708" s="23"/>
      <c r="G1708" s="23"/>
      <c r="H1708" s="57" t="str">
        <f>_xlfn.IFNA(VLOOKUP(C1708,Sales!A$10:B$2028, 2,FALSE),"")</f>
        <v/>
      </c>
    </row>
    <row r="1709" spans="1:8" ht="15.95" customHeight="1" x14ac:dyDescent="0.25">
      <c r="A1709" s="23"/>
      <c r="B1709" s="23"/>
      <c r="C1709" s="23"/>
      <c r="D1709" s="23"/>
      <c r="E1709" s="23"/>
      <c r="F1709" s="23"/>
      <c r="G1709" s="23"/>
      <c r="H1709" s="57" t="str">
        <f>_xlfn.IFNA(VLOOKUP(C1709,Sales!A$10:B$2028, 2,FALSE),"")</f>
        <v/>
      </c>
    </row>
    <row r="1710" spans="1:8" ht="15.95" customHeight="1" x14ac:dyDescent="0.25">
      <c r="A1710" s="23"/>
      <c r="B1710" s="23"/>
      <c r="C1710" s="23"/>
      <c r="D1710" s="23"/>
      <c r="E1710" s="23"/>
      <c r="F1710" s="23"/>
      <c r="G1710" s="23"/>
      <c r="H1710" s="57" t="str">
        <f>_xlfn.IFNA(VLOOKUP(C1710,Sales!A$10:B$2028, 2,FALSE),"")</f>
        <v/>
      </c>
    </row>
    <row r="1711" spans="1:8" ht="15.95" customHeight="1" x14ac:dyDescent="0.25">
      <c r="A1711" s="23"/>
      <c r="B1711" s="23"/>
      <c r="C1711" s="23"/>
      <c r="D1711" s="23"/>
      <c r="E1711" s="23"/>
      <c r="F1711" s="23"/>
      <c r="G1711" s="23"/>
      <c r="H1711" s="57" t="str">
        <f>_xlfn.IFNA(VLOOKUP(C1711,Sales!A$10:B$2028, 2,FALSE),"")</f>
        <v/>
      </c>
    </row>
    <row r="1712" spans="1:8" ht="15.95" customHeight="1" x14ac:dyDescent="0.25">
      <c r="A1712" s="23"/>
      <c r="B1712" s="23"/>
      <c r="C1712" s="23"/>
      <c r="D1712" s="23"/>
      <c r="E1712" s="23"/>
      <c r="F1712" s="23"/>
      <c r="G1712" s="23"/>
      <c r="H1712" s="57" t="str">
        <f>_xlfn.IFNA(VLOOKUP(C1712,Sales!A$10:B$2028, 2,FALSE),"")</f>
        <v/>
      </c>
    </row>
    <row r="1713" spans="1:8" ht="15.95" customHeight="1" x14ac:dyDescent="0.25">
      <c r="A1713" s="23"/>
      <c r="B1713" s="23"/>
      <c r="C1713" s="23"/>
      <c r="D1713" s="23"/>
      <c r="E1713" s="23"/>
      <c r="F1713" s="23"/>
      <c r="G1713" s="23"/>
      <c r="H1713" s="57" t="str">
        <f>_xlfn.IFNA(VLOOKUP(C1713,Sales!A$10:B$2028, 2,FALSE),"")</f>
        <v/>
      </c>
    </row>
    <row r="1714" spans="1:8" ht="15.95" customHeight="1" x14ac:dyDescent="0.25">
      <c r="A1714" s="23"/>
      <c r="B1714" s="23"/>
      <c r="C1714" s="23"/>
      <c r="D1714" s="23"/>
      <c r="E1714" s="23"/>
      <c r="F1714" s="23"/>
      <c r="G1714" s="23"/>
      <c r="H1714" s="57" t="str">
        <f>_xlfn.IFNA(VLOOKUP(C1714,Sales!A$10:B$2028, 2,FALSE),"")</f>
        <v/>
      </c>
    </row>
    <row r="1715" spans="1:8" ht="15.95" customHeight="1" x14ac:dyDescent="0.25">
      <c r="A1715" s="23"/>
      <c r="B1715" s="23"/>
      <c r="C1715" s="23"/>
      <c r="D1715" s="23"/>
      <c r="E1715" s="23"/>
      <c r="F1715" s="23"/>
      <c r="G1715" s="23"/>
      <c r="H1715" s="57" t="str">
        <f>_xlfn.IFNA(VLOOKUP(C1715,Sales!A$10:B$2028, 2,FALSE),"")</f>
        <v/>
      </c>
    </row>
    <row r="1716" spans="1:8" ht="15.95" customHeight="1" x14ac:dyDescent="0.25">
      <c r="A1716" s="23"/>
      <c r="B1716" s="23"/>
      <c r="C1716" s="23"/>
      <c r="D1716" s="23"/>
      <c r="E1716" s="23"/>
      <c r="F1716" s="23"/>
      <c r="G1716" s="23"/>
      <c r="H1716" s="57" t="str">
        <f>_xlfn.IFNA(VLOOKUP(C1716,Sales!A$10:B$2028, 2,FALSE),"")</f>
        <v/>
      </c>
    </row>
    <row r="1717" spans="1:8" ht="15.95" customHeight="1" x14ac:dyDescent="0.25">
      <c r="A1717" s="23"/>
      <c r="B1717" s="23"/>
      <c r="C1717" s="23"/>
      <c r="D1717" s="23"/>
      <c r="E1717" s="23"/>
      <c r="F1717" s="23"/>
      <c r="G1717" s="23"/>
      <c r="H1717" s="57" t="str">
        <f>_xlfn.IFNA(VLOOKUP(C1717,Sales!A$10:B$2028, 2,FALSE),"")</f>
        <v/>
      </c>
    </row>
    <row r="1718" spans="1:8" ht="15.95" customHeight="1" x14ac:dyDescent="0.25">
      <c r="A1718" s="23"/>
      <c r="B1718" s="23"/>
      <c r="C1718" s="23"/>
      <c r="D1718" s="23"/>
      <c r="E1718" s="23"/>
      <c r="F1718" s="23"/>
      <c r="G1718" s="23"/>
      <c r="H1718" s="57" t="str">
        <f>_xlfn.IFNA(VLOOKUP(C1718,Sales!A$10:B$2028, 2,FALSE),"")</f>
        <v/>
      </c>
    </row>
    <row r="1719" spans="1:8" ht="15.95" customHeight="1" x14ac:dyDescent="0.25">
      <c r="A1719" s="23"/>
      <c r="B1719" s="23"/>
      <c r="C1719" s="23"/>
      <c r="D1719" s="23"/>
      <c r="E1719" s="23"/>
      <c r="F1719" s="23"/>
      <c r="G1719" s="23"/>
      <c r="H1719" s="57" t="str">
        <f>_xlfn.IFNA(VLOOKUP(C1719,Sales!A$10:B$2028, 2,FALSE),"")</f>
        <v/>
      </c>
    </row>
    <row r="1720" spans="1:8" ht="15.95" customHeight="1" x14ac:dyDescent="0.25">
      <c r="A1720" s="23"/>
      <c r="B1720" s="23"/>
      <c r="C1720" s="23"/>
      <c r="D1720" s="23"/>
      <c r="E1720" s="23"/>
      <c r="F1720" s="23"/>
      <c r="G1720" s="23"/>
      <c r="H1720" s="57" t="str">
        <f>_xlfn.IFNA(VLOOKUP(C1720,Sales!A$10:B$2028, 2,FALSE),"")</f>
        <v/>
      </c>
    </row>
    <row r="1721" spans="1:8" ht="15.95" customHeight="1" x14ac:dyDescent="0.25">
      <c r="A1721" s="23"/>
      <c r="B1721" s="23"/>
      <c r="C1721" s="23"/>
      <c r="D1721" s="23"/>
      <c r="E1721" s="23"/>
      <c r="F1721" s="23"/>
      <c r="G1721" s="23"/>
      <c r="H1721" s="57" t="str">
        <f>_xlfn.IFNA(VLOOKUP(C1721,Sales!A$10:B$2028, 2,FALSE),"")</f>
        <v/>
      </c>
    </row>
    <row r="1722" spans="1:8" ht="15.95" customHeight="1" x14ac:dyDescent="0.25">
      <c r="A1722" s="23"/>
      <c r="B1722" s="23"/>
      <c r="C1722" s="23"/>
      <c r="D1722" s="23"/>
      <c r="E1722" s="23"/>
      <c r="F1722" s="23"/>
      <c r="G1722" s="23"/>
      <c r="H1722" s="57" t="str">
        <f>_xlfn.IFNA(VLOOKUP(C1722,Sales!A$10:B$2028, 2,FALSE),"")</f>
        <v/>
      </c>
    </row>
    <row r="1723" spans="1:8" ht="15.95" customHeight="1" x14ac:dyDescent="0.25">
      <c r="A1723" s="23"/>
      <c r="B1723" s="23"/>
      <c r="C1723" s="23"/>
      <c r="D1723" s="23"/>
      <c r="E1723" s="23"/>
      <c r="F1723" s="23"/>
      <c r="G1723" s="23"/>
      <c r="H1723" s="57" t="str">
        <f>_xlfn.IFNA(VLOOKUP(C1723,Sales!A$10:B$2028, 2,FALSE),"")</f>
        <v/>
      </c>
    </row>
    <row r="1724" spans="1:8" ht="15.95" customHeight="1" x14ac:dyDescent="0.25">
      <c r="A1724" s="23"/>
      <c r="B1724" s="23"/>
      <c r="C1724" s="23"/>
      <c r="D1724" s="23"/>
      <c r="E1724" s="23"/>
      <c r="F1724" s="23"/>
      <c r="G1724" s="23"/>
      <c r="H1724" s="57" t="str">
        <f>_xlfn.IFNA(VLOOKUP(C1724,Sales!A$10:B$2028, 2,FALSE),"")</f>
        <v/>
      </c>
    </row>
    <row r="1725" spans="1:8" ht="15.95" customHeight="1" x14ac:dyDescent="0.25">
      <c r="A1725" s="23"/>
      <c r="B1725" s="23"/>
      <c r="C1725" s="23"/>
      <c r="D1725" s="23"/>
      <c r="E1725" s="23"/>
      <c r="F1725" s="23"/>
      <c r="G1725" s="23"/>
      <c r="H1725" s="57" t="str">
        <f>_xlfn.IFNA(VLOOKUP(C1725,Sales!A$10:B$2028, 2,FALSE),"")</f>
        <v/>
      </c>
    </row>
    <row r="1726" spans="1:8" ht="15.95" customHeight="1" x14ac:dyDescent="0.25">
      <c r="A1726" s="23"/>
      <c r="B1726" s="23"/>
      <c r="C1726" s="23"/>
      <c r="D1726" s="23"/>
      <c r="E1726" s="23"/>
      <c r="F1726" s="23"/>
      <c r="G1726" s="23"/>
      <c r="H1726" s="57" t="str">
        <f>_xlfn.IFNA(VLOOKUP(C1726,Sales!A$10:B$2028, 2,FALSE),"")</f>
        <v/>
      </c>
    </row>
    <row r="1727" spans="1:8" ht="15.95" customHeight="1" x14ac:dyDescent="0.25">
      <c r="A1727" s="23"/>
      <c r="B1727" s="23"/>
      <c r="C1727" s="23"/>
      <c r="D1727" s="23"/>
      <c r="E1727" s="23"/>
      <c r="F1727" s="23"/>
      <c r="G1727" s="23"/>
      <c r="H1727" s="57" t="str">
        <f>_xlfn.IFNA(VLOOKUP(C1727,Sales!A$10:B$2028, 2,FALSE),"")</f>
        <v/>
      </c>
    </row>
    <row r="1728" spans="1:8" ht="15.95" customHeight="1" x14ac:dyDescent="0.25">
      <c r="A1728" s="23"/>
      <c r="B1728" s="23"/>
      <c r="C1728" s="23"/>
      <c r="D1728" s="23"/>
      <c r="E1728" s="23"/>
      <c r="F1728" s="23"/>
      <c r="G1728" s="23"/>
      <c r="H1728" s="57" t="str">
        <f>_xlfn.IFNA(VLOOKUP(C1728,Sales!A$10:B$2028, 2,FALSE),"")</f>
        <v/>
      </c>
    </row>
    <row r="1729" spans="1:8" ht="15.95" customHeight="1" x14ac:dyDescent="0.25">
      <c r="A1729" s="23"/>
      <c r="B1729" s="23"/>
      <c r="C1729" s="23"/>
      <c r="D1729" s="23"/>
      <c r="E1729" s="23"/>
      <c r="F1729" s="23"/>
      <c r="G1729" s="23"/>
      <c r="H1729" s="57" t="str">
        <f>_xlfn.IFNA(VLOOKUP(C1729,Sales!A$10:B$2028, 2,FALSE),"")</f>
        <v/>
      </c>
    </row>
    <row r="1730" spans="1:8" ht="15.95" customHeight="1" x14ac:dyDescent="0.25">
      <c r="A1730" s="23"/>
      <c r="B1730" s="23"/>
      <c r="C1730" s="23"/>
      <c r="D1730" s="23"/>
      <c r="E1730" s="23"/>
      <c r="F1730" s="23"/>
      <c r="G1730" s="23"/>
      <c r="H1730" s="57" t="str">
        <f>_xlfn.IFNA(VLOOKUP(C1730,Sales!A$10:B$2028, 2,FALSE),"")</f>
        <v/>
      </c>
    </row>
    <row r="1731" spans="1:8" ht="15.95" customHeight="1" x14ac:dyDescent="0.25">
      <c r="A1731" s="23"/>
      <c r="B1731" s="23"/>
      <c r="C1731" s="23"/>
      <c r="D1731" s="23"/>
      <c r="E1731" s="23"/>
      <c r="F1731" s="23"/>
      <c r="G1731" s="23"/>
      <c r="H1731" s="57" t="str">
        <f>_xlfn.IFNA(VLOOKUP(C1731,Sales!A$10:B$2028, 2,FALSE),"")</f>
        <v/>
      </c>
    </row>
    <row r="1732" spans="1:8" ht="15.95" customHeight="1" x14ac:dyDescent="0.25">
      <c r="A1732" s="23"/>
      <c r="B1732" s="23"/>
      <c r="C1732" s="23"/>
      <c r="D1732" s="23"/>
      <c r="E1732" s="23"/>
      <c r="F1732" s="23"/>
      <c r="G1732" s="23"/>
      <c r="H1732" s="57" t="str">
        <f>_xlfn.IFNA(VLOOKUP(C1732,Sales!A$10:B$2028, 2,FALSE),"")</f>
        <v/>
      </c>
    </row>
    <row r="1733" spans="1:8" ht="15.95" customHeight="1" x14ac:dyDescent="0.25">
      <c r="A1733" s="23"/>
      <c r="B1733" s="23"/>
      <c r="C1733" s="23"/>
      <c r="D1733" s="23"/>
      <c r="E1733" s="23"/>
      <c r="F1733" s="23"/>
      <c r="G1733" s="23"/>
      <c r="H1733" s="57" t="str">
        <f>_xlfn.IFNA(VLOOKUP(C1733,Sales!A$10:B$2028, 2,FALSE),"")</f>
        <v/>
      </c>
    </row>
    <row r="1734" spans="1:8" ht="15.95" customHeight="1" x14ac:dyDescent="0.25">
      <c r="A1734" s="23"/>
      <c r="B1734" s="23"/>
      <c r="C1734" s="23"/>
      <c r="D1734" s="23"/>
      <c r="E1734" s="23"/>
      <c r="F1734" s="23"/>
      <c r="G1734" s="23"/>
      <c r="H1734" s="57" t="str">
        <f>_xlfn.IFNA(VLOOKUP(C1734,Sales!A$10:B$2028, 2,FALSE),"")</f>
        <v/>
      </c>
    </row>
    <row r="1735" spans="1:8" ht="15.95" customHeight="1" x14ac:dyDescent="0.25">
      <c r="A1735" s="23"/>
      <c r="B1735" s="23"/>
      <c r="C1735" s="23"/>
      <c r="D1735" s="23"/>
      <c r="E1735" s="23"/>
      <c r="F1735" s="23"/>
      <c r="G1735" s="23"/>
      <c r="H1735" s="57" t="str">
        <f>_xlfn.IFNA(VLOOKUP(C1735,Sales!A$10:B$2028, 2,FALSE),"")</f>
        <v/>
      </c>
    </row>
    <row r="1736" spans="1:8" ht="15.95" customHeight="1" x14ac:dyDescent="0.25">
      <c r="A1736" s="23"/>
      <c r="B1736" s="23"/>
      <c r="C1736" s="23"/>
      <c r="D1736" s="23"/>
      <c r="E1736" s="23"/>
      <c r="F1736" s="23"/>
      <c r="G1736" s="23"/>
      <c r="H1736" s="57" t="str">
        <f>_xlfn.IFNA(VLOOKUP(C1736,Sales!A$10:B$2028, 2,FALSE),"")</f>
        <v/>
      </c>
    </row>
    <row r="1737" spans="1:8" ht="15.95" customHeight="1" x14ac:dyDescent="0.25">
      <c r="A1737" s="23"/>
      <c r="B1737" s="23"/>
      <c r="C1737" s="23"/>
      <c r="D1737" s="23"/>
      <c r="E1737" s="23"/>
      <c r="F1737" s="23"/>
      <c r="G1737" s="23"/>
      <c r="H1737" s="57" t="str">
        <f>_xlfn.IFNA(VLOOKUP(C1737,Sales!A$10:B$2028, 2,FALSE),"")</f>
        <v/>
      </c>
    </row>
    <row r="1738" spans="1:8" ht="15.95" customHeight="1" x14ac:dyDescent="0.25">
      <c r="A1738" s="23"/>
      <c r="B1738" s="23"/>
      <c r="C1738" s="23"/>
      <c r="D1738" s="23"/>
      <c r="E1738" s="23"/>
      <c r="F1738" s="23"/>
      <c r="G1738" s="23"/>
      <c r="H1738" s="57" t="str">
        <f>_xlfn.IFNA(VLOOKUP(C1738,Sales!A$10:B$2028, 2,FALSE),"")</f>
        <v/>
      </c>
    </row>
    <row r="1739" spans="1:8" ht="15.95" customHeight="1" x14ac:dyDescent="0.25">
      <c r="A1739" s="23"/>
      <c r="B1739" s="23"/>
      <c r="C1739" s="23"/>
      <c r="D1739" s="23"/>
      <c r="E1739" s="23"/>
      <c r="F1739" s="23"/>
      <c r="G1739" s="23"/>
      <c r="H1739" s="57" t="str">
        <f>_xlfn.IFNA(VLOOKUP(C1739,Sales!A$10:B$2028, 2,FALSE),"")</f>
        <v/>
      </c>
    </row>
    <row r="1740" spans="1:8" ht="15.95" customHeight="1" x14ac:dyDescent="0.25">
      <c r="A1740" s="23"/>
      <c r="B1740" s="23"/>
      <c r="C1740" s="23"/>
      <c r="D1740" s="23"/>
      <c r="E1740" s="23"/>
      <c r="F1740" s="23"/>
      <c r="G1740" s="23"/>
      <c r="H1740" s="57" t="str">
        <f>_xlfn.IFNA(VLOOKUP(C1740,Sales!A$10:B$2028, 2,FALSE),"")</f>
        <v/>
      </c>
    </row>
    <row r="1741" spans="1:8" ht="15.95" customHeight="1" x14ac:dyDescent="0.25">
      <c r="A1741" s="23"/>
      <c r="B1741" s="23"/>
      <c r="C1741" s="23"/>
      <c r="D1741" s="23"/>
      <c r="E1741" s="23"/>
      <c r="F1741" s="23"/>
      <c r="G1741" s="23"/>
      <c r="H1741" s="57" t="str">
        <f>_xlfn.IFNA(VLOOKUP(C1741,Sales!A$10:B$2028, 2,FALSE),"")</f>
        <v/>
      </c>
    </row>
    <row r="1742" spans="1:8" ht="15.95" customHeight="1" x14ac:dyDescent="0.25">
      <c r="A1742" s="23"/>
      <c r="B1742" s="23"/>
      <c r="C1742" s="23"/>
      <c r="D1742" s="23"/>
      <c r="E1742" s="23"/>
      <c r="F1742" s="23"/>
      <c r="G1742" s="23"/>
      <c r="H1742" s="57" t="str">
        <f>_xlfn.IFNA(VLOOKUP(C1742,Sales!A$10:B$2028, 2,FALSE),"")</f>
        <v/>
      </c>
    </row>
    <row r="1743" spans="1:8" ht="15.95" customHeight="1" x14ac:dyDescent="0.25">
      <c r="A1743" s="23"/>
      <c r="B1743" s="23"/>
      <c r="C1743" s="23"/>
      <c r="D1743" s="23"/>
      <c r="E1743" s="23"/>
      <c r="F1743" s="23"/>
      <c r="G1743" s="23"/>
      <c r="H1743" s="57" t="str">
        <f>_xlfn.IFNA(VLOOKUP(C1743,Sales!A$10:B$2028, 2,FALSE),"")</f>
        <v/>
      </c>
    </row>
    <row r="1744" spans="1:8" ht="15.95" customHeight="1" x14ac:dyDescent="0.25">
      <c r="A1744" s="23"/>
      <c r="B1744" s="23"/>
      <c r="C1744" s="23"/>
      <c r="D1744" s="23"/>
      <c r="E1744" s="23"/>
      <c r="F1744" s="23"/>
      <c r="G1744" s="23"/>
      <c r="H1744" s="57" t="str">
        <f>_xlfn.IFNA(VLOOKUP(C1744,Sales!A$10:B$2028, 2,FALSE),"")</f>
        <v/>
      </c>
    </row>
    <row r="1745" spans="1:8" ht="15.95" customHeight="1" x14ac:dyDescent="0.25">
      <c r="A1745" s="23"/>
      <c r="B1745" s="23"/>
      <c r="C1745" s="23"/>
      <c r="D1745" s="23"/>
      <c r="E1745" s="23"/>
      <c r="F1745" s="23"/>
      <c r="G1745" s="23"/>
      <c r="H1745" s="57" t="str">
        <f>_xlfn.IFNA(VLOOKUP(C1745,Sales!A$10:B$2028, 2,FALSE),"")</f>
        <v/>
      </c>
    </row>
    <row r="1746" spans="1:8" ht="15.95" customHeight="1" x14ac:dyDescent="0.25">
      <c r="A1746" s="23"/>
      <c r="B1746" s="23"/>
      <c r="C1746" s="23"/>
      <c r="D1746" s="23"/>
      <c r="E1746" s="23"/>
      <c r="F1746" s="23"/>
      <c r="G1746" s="23"/>
      <c r="H1746" s="57" t="str">
        <f>_xlfn.IFNA(VLOOKUP(C1746,Sales!A$10:B$2028, 2,FALSE),"")</f>
        <v/>
      </c>
    </row>
    <row r="1747" spans="1:8" ht="15.95" customHeight="1" x14ac:dyDescent="0.25">
      <c r="A1747" s="23"/>
      <c r="B1747" s="23"/>
      <c r="C1747" s="23"/>
      <c r="D1747" s="23"/>
      <c r="E1747" s="23"/>
      <c r="F1747" s="23"/>
      <c r="G1747" s="23"/>
      <c r="H1747" s="57" t="str">
        <f>_xlfn.IFNA(VLOOKUP(C1747,Sales!A$10:B$2028, 2,FALSE),"")</f>
        <v/>
      </c>
    </row>
    <row r="1748" spans="1:8" ht="15.95" customHeight="1" x14ac:dyDescent="0.25">
      <c r="A1748" s="23"/>
      <c r="B1748" s="23"/>
      <c r="C1748" s="23"/>
      <c r="D1748" s="23"/>
      <c r="E1748" s="23"/>
      <c r="F1748" s="23"/>
      <c r="G1748" s="23"/>
      <c r="H1748" s="57" t="str">
        <f>_xlfn.IFNA(VLOOKUP(C1748,Sales!A$10:B$2028, 2,FALSE),"")</f>
        <v/>
      </c>
    </row>
    <row r="1749" spans="1:8" ht="15.95" customHeight="1" x14ac:dyDescent="0.25">
      <c r="A1749" s="23"/>
      <c r="B1749" s="23"/>
      <c r="C1749" s="23"/>
      <c r="D1749" s="23"/>
      <c r="E1749" s="23"/>
      <c r="F1749" s="23"/>
      <c r="G1749" s="23"/>
      <c r="H1749" s="57" t="str">
        <f>_xlfn.IFNA(VLOOKUP(C1749,Sales!A$10:B$2028, 2,FALSE),"")</f>
        <v/>
      </c>
    </row>
    <row r="1750" spans="1:8" ht="15.95" customHeight="1" x14ac:dyDescent="0.25">
      <c r="A1750" s="23"/>
      <c r="B1750" s="23"/>
      <c r="C1750" s="23"/>
      <c r="D1750" s="23"/>
      <c r="E1750" s="23"/>
      <c r="F1750" s="23"/>
      <c r="G1750" s="23"/>
      <c r="H1750" s="57" t="str">
        <f>_xlfn.IFNA(VLOOKUP(C1750,Sales!A$10:B$2028, 2,FALSE),"")</f>
        <v/>
      </c>
    </row>
    <row r="1751" spans="1:8" ht="15.95" customHeight="1" x14ac:dyDescent="0.25">
      <c r="A1751" s="23"/>
      <c r="B1751" s="23"/>
      <c r="C1751" s="23"/>
      <c r="D1751" s="23"/>
      <c r="E1751" s="23"/>
      <c r="F1751" s="23"/>
      <c r="G1751" s="23"/>
      <c r="H1751" s="57" t="str">
        <f>_xlfn.IFNA(VLOOKUP(C1751,Sales!A$10:B$2028, 2,FALSE),"")</f>
        <v/>
      </c>
    </row>
    <row r="1752" spans="1:8" ht="15.95" customHeight="1" x14ac:dyDescent="0.25">
      <c r="A1752" s="23"/>
      <c r="B1752" s="23"/>
      <c r="C1752" s="23"/>
      <c r="D1752" s="23"/>
      <c r="E1752" s="23"/>
      <c r="F1752" s="23"/>
      <c r="G1752" s="23"/>
      <c r="H1752" s="57" t="str">
        <f>_xlfn.IFNA(VLOOKUP(C1752,Sales!A$10:B$2028, 2,FALSE),"")</f>
        <v/>
      </c>
    </row>
    <row r="1753" spans="1:8" ht="15.95" customHeight="1" x14ac:dyDescent="0.25">
      <c r="A1753" s="23"/>
      <c r="B1753" s="23"/>
      <c r="C1753" s="23"/>
      <c r="D1753" s="23"/>
      <c r="E1753" s="23"/>
      <c r="F1753" s="23"/>
      <c r="G1753" s="23"/>
      <c r="H1753" s="57" t="str">
        <f>_xlfn.IFNA(VLOOKUP(C1753,Sales!A$10:B$2028, 2,FALSE),"")</f>
        <v/>
      </c>
    </row>
    <row r="1754" spans="1:8" ht="15.95" customHeight="1" x14ac:dyDescent="0.25">
      <c r="A1754" s="23"/>
      <c r="B1754" s="23"/>
      <c r="C1754" s="23"/>
      <c r="D1754" s="23"/>
      <c r="E1754" s="23"/>
      <c r="F1754" s="23"/>
      <c r="G1754" s="23"/>
      <c r="H1754" s="57" t="str">
        <f>_xlfn.IFNA(VLOOKUP(C1754,Sales!A$10:B$2028, 2,FALSE),"")</f>
        <v/>
      </c>
    </row>
    <row r="1755" spans="1:8" ht="15.95" customHeight="1" x14ac:dyDescent="0.25">
      <c r="A1755" s="23"/>
      <c r="B1755" s="23"/>
      <c r="C1755" s="23"/>
      <c r="D1755" s="23"/>
      <c r="E1755" s="23"/>
      <c r="F1755" s="23"/>
      <c r="G1755" s="23"/>
      <c r="H1755" s="57" t="str">
        <f>_xlfn.IFNA(VLOOKUP(C1755,Sales!A$10:B$2028, 2,FALSE),"")</f>
        <v/>
      </c>
    </row>
    <row r="1756" spans="1:8" ht="15.95" customHeight="1" x14ac:dyDescent="0.25">
      <c r="A1756" s="23"/>
      <c r="B1756" s="23"/>
      <c r="C1756" s="23"/>
      <c r="D1756" s="23"/>
      <c r="E1756" s="23"/>
      <c r="F1756" s="23"/>
      <c r="G1756" s="23"/>
      <c r="H1756" s="57" t="str">
        <f>_xlfn.IFNA(VLOOKUP(C1756,Sales!A$10:B$2028, 2,FALSE),"")</f>
        <v/>
      </c>
    </row>
    <row r="1757" spans="1:8" ht="15.95" customHeight="1" x14ac:dyDescent="0.25">
      <c r="A1757" s="23"/>
      <c r="B1757" s="23"/>
      <c r="C1757" s="23"/>
      <c r="D1757" s="23"/>
      <c r="E1757" s="23"/>
      <c r="F1757" s="23"/>
      <c r="G1757" s="23"/>
      <c r="H1757" s="57" t="str">
        <f>_xlfn.IFNA(VLOOKUP(C1757,Sales!A$10:B$2028, 2,FALSE),"")</f>
        <v/>
      </c>
    </row>
    <row r="1758" spans="1:8" ht="15.95" customHeight="1" x14ac:dyDescent="0.25">
      <c r="A1758" s="23"/>
      <c r="B1758" s="23"/>
      <c r="C1758" s="23"/>
      <c r="D1758" s="23"/>
      <c r="E1758" s="23"/>
      <c r="F1758" s="23"/>
      <c r="G1758" s="23"/>
      <c r="H1758" s="57" t="str">
        <f>_xlfn.IFNA(VLOOKUP(C1758,Sales!A$10:B$2028, 2,FALSE),"")</f>
        <v/>
      </c>
    </row>
    <row r="1759" spans="1:8" ht="15.95" customHeight="1" x14ac:dyDescent="0.25">
      <c r="A1759" s="23"/>
      <c r="B1759" s="23"/>
      <c r="C1759" s="23"/>
      <c r="D1759" s="23"/>
      <c r="E1759" s="23"/>
      <c r="F1759" s="23"/>
      <c r="G1759" s="23"/>
      <c r="H1759" s="57" t="str">
        <f>_xlfn.IFNA(VLOOKUP(C1759,Sales!A$10:B$2028, 2,FALSE),"")</f>
        <v/>
      </c>
    </row>
    <row r="1760" spans="1:8" ht="15.95" customHeight="1" x14ac:dyDescent="0.25">
      <c r="A1760" s="23"/>
      <c r="B1760" s="23"/>
      <c r="C1760" s="23"/>
      <c r="D1760" s="23"/>
      <c r="E1760" s="23"/>
      <c r="F1760" s="23"/>
      <c r="G1760" s="23"/>
      <c r="H1760" s="57" t="str">
        <f>_xlfn.IFNA(VLOOKUP(C1760,Sales!A$10:B$2028, 2,FALSE),"")</f>
        <v/>
      </c>
    </row>
    <row r="1761" spans="1:8" ht="15.95" customHeight="1" x14ac:dyDescent="0.25">
      <c r="A1761" s="23"/>
      <c r="B1761" s="23"/>
      <c r="C1761" s="23"/>
      <c r="D1761" s="23"/>
      <c r="E1761" s="23"/>
      <c r="F1761" s="23"/>
      <c r="G1761" s="23"/>
      <c r="H1761" s="57" t="str">
        <f>_xlfn.IFNA(VLOOKUP(C1761,Sales!A$10:B$2028, 2,FALSE),"")</f>
        <v/>
      </c>
    </row>
    <row r="1762" spans="1:8" ht="15.95" customHeight="1" x14ac:dyDescent="0.25">
      <c r="A1762" s="23"/>
      <c r="B1762" s="23"/>
      <c r="C1762" s="23"/>
      <c r="D1762" s="23"/>
      <c r="E1762" s="23"/>
      <c r="F1762" s="23"/>
      <c r="G1762" s="23"/>
      <c r="H1762" s="18"/>
    </row>
    <row r="1763" spans="1:8" ht="15.95" customHeight="1" x14ac:dyDescent="0.25">
      <c r="A1763" s="23"/>
      <c r="B1763" s="23"/>
      <c r="C1763" s="23"/>
      <c r="D1763" s="23"/>
      <c r="E1763" s="23"/>
      <c r="F1763" s="23"/>
      <c r="G1763" s="23"/>
      <c r="H1763" s="18"/>
    </row>
    <row r="1764" spans="1:8" ht="15.95" customHeight="1" x14ac:dyDescent="0.25">
      <c r="A1764" s="23"/>
      <c r="B1764" s="23"/>
      <c r="C1764" s="23"/>
      <c r="D1764" s="23"/>
      <c r="E1764" s="23"/>
      <c r="F1764" s="23"/>
      <c r="G1764" s="23"/>
      <c r="H1764" s="18"/>
    </row>
    <row r="1765" spans="1:8" ht="15.95" customHeight="1" x14ac:dyDescent="0.25">
      <c r="A1765" s="23"/>
      <c r="B1765" s="23"/>
      <c r="C1765" s="23"/>
      <c r="D1765" s="23"/>
      <c r="E1765" s="23"/>
      <c r="F1765" s="23"/>
      <c r="G1765" s="23"/>
      <c r="H1765" s="18"/>
    </row>
    <row r="1766" spans="1:8" ht="15.95" customHeight="1" x14ac:dyDescent="0.25">
      <c r="A1766" s="23"/>
      <c r="B1766" s="23"/>
      <c r="C1766" s="23"/>
      <c r="D1766" s="23"/>
      <c r="E1766" s="23"/>
      <c r="F1766" s="23"/>
      <c r="G1766" s="23"/>
      <c r="H1766" s="18"/>
    </row>
    <row r="1767" spans="1:8" ht="15.95" customHeight="1" x14ac:dyDescent="0.25">
      <c r="A1767" s="23"/>
      <c r="B1767" s="23"/>
      <c r="C1767" s="23"/>
      <c r="D1767" s="23"/>
      <c r="E1767" s="23"/>
      <c r="F1767" s="23"/>
      <c r="G1767" s="23"/>
      <c r="H1767" s="18"/>
    </row>
    <row r="1768" spans="1:8" ht="15.95" customHeight="1" x14ac:dyDescent="0.25">
      <c r="A1768" s="23"/>
      <c r="B1768" s="23"/>
      <c r="C1768" s="23"/>
      <c r="D1768" s="23"/>
      <c r="E1768" s="23"/>
      <c r="F1768" s="23"/>
      <c r="G1768" s="23"/>
      <c r="H1768" s="18"/>
    </row>
    <row r="1769" spans="1:8" ht="15.95" customHeight="1" x14ac:dyDescent="0.25">
      <c r="A1769" s="23"/>
      <c r="B1769" s="23"/>
      <c r="C1769" s="23"/>
      <c r="D1769" s="23"/>
      <c r="E1769" s="23"/>
      <c r="F1769" s="23"/>
      <c r="G1769" s="23"/>
      <c r="H1769" s="18"/>
    </row>
    <row r="1770" spans="1:8" ht="15.95" customHeight="1" x14ac:dyDescent="0.25">
      <c r="A1770" s="23"/>
      <c r="B1770" s="23"/>
      <c r="C1770" s="23"/>
      <c r="D1770" s="23"/>
      <c r="E1770" s="23"/>
      <c r="F1770" s="23"/>
      <c r="G1770" s="23"/>
      <c r="H1770" s="18"/>
    </row>
    <row r="1771" spans="1:8" ht="15.95" customHeight="1" x14ac:dyDescent="0.25">
      <c r="A1771" s="23"/>
      <c r="B1771" s="23"/>
      <c r="C1771" s="23"/>
      <c r="D1771" s="23"/>
      <c r="E1771" s="23"/>
      <c r="F1771" s="23"/>
      <c r="G1771" s="23"/>
      <c r="H1771" s="18"/>
    </row>
    <row r="1772" spans="1:8" ht="15.95" customHeight="1" x14ac:dyDescent="0.25">
      <c r="A1772" s="23"/>
      <c r="B1772" s="23"/>
      <c r="C1772" s="23"/>
      <c r="D1772" s="23"/>
      <c r="E1772" s="23"/>
      <c r="F1772" s="23"/>
      <c r="G1772" s="23"/>
      <c r="H1772" s="18"/>
    </row>
    <row r="1773" spans="1:8" ht="15.95" customHeight="1" x14ac:dyDescent="0.25">
      <c r="A1773" s="23"/>
      <c r="B1773" s="23"/>
      <c r="C1773" s="23"/>
      <c r="D1773" s="23"/>
      <c r="E1773" s="23"/>
      <c r="F1773" s="23"/>
      <c r="G1773" s="23"/>
      <c r="H1773" s="18"/>
    </row>
    <row r="1774" spans="1:8" ht="15.95" customHeight="1" x14ac:dyDescent="0.25">
      <c r="A1774" s="23"/>
      <c r="B1774" s="23"/>
      <c r="C1774" s="23"/>
      <c r="D1774" s="23"/>
      <c r="E1774" s="23"/>
      <c r="F1774" s="23"/>
      <c r="G1774" s="23"/>
      <c r="H1774" s="18"/>
    </row>
    <row r="1775" spans="1:8" ht="15.95" customHeight="1" x14ac:dyDescent="0.25">
      <c r="A1775" s="23"/>
      <c r="B1775" s="23"/>
      <c r="C1775" s="23"/>
      <c r="D1775" s="23"/>
      <c r="E1775" s="23"/>
      <c r="F1775" s="23"/>
      <c r="G1775" s="23"/>
      <c r="H1775" s="18"/>
    </row>
    <row r="1776" spans="1:8" ht="15.95" customHeight="1" x14ac:dyDescent="0.25">
      <c r="A1776" s="23"/>
      <c r="B1776" s="23"/>
      <c r="C1776" s="23"/>
      <c r="D1776" s="23"/>
      <c r="E1776" s="23"/>
      <c r="F1776" s="23"/>
      <c r="G1776" s="23"/>
      <c r="H1776" s="18"/>
    </row>
    <row r="1777" spans="1:8" ht="15.95" customHeight="1" x14ac:dyDescent="0.25">
      <c r="A1777" s="23"/>
      <c r="B1777" s="23"/>
      <c r="C1777" s="23"/>
      <c r="D1777" s="23"/>
      <c r="E1777" s="23"/>
      <c r="F1777" s="23"/>
      <c r="G1777" s="23"/>
      <c r="H1777" s="18"/>
    </row>
    <row r="1778" spans="1:8" ht="15.95" customHeight="1" x14ac:dyDescent="0.25">
      <c r="A1778" s="23"/>
      <c r="B1778" s="23"/>
      <c r="C1778" s="23"/>
      <c r="D1778" s="23"/>
      <c r="E1778" s="23"/>
      <c r="F1778" s="23"/>
      <c r="G1778" s="23"/>
      <c r="H1778" s="18"/>
    </row>
    <row r="1779" spans="1:8" ht="15.95" customHeight="1" x14ac:dyDescent="0.25">
      <c r="A1779" s="23"/>
      <c r="B1779" s="23"/>
      <c r="C1779" s="23"/>
      <c r="D1779" s="23"/>
      <c r="E1779" s="23"/>
      <c r="F1779" s="23"/>
      <c r="G1779" s="23"/>
      <c r="H1779" s="18"/>
    </row>
    <row r="1780" spans="1:8" ht="15.95" customHeight="1" x14ac:dyDescent="0.25">
      <c r="A1780" s="23"/>
      <c r="B1780" s="23"/>
      <c r="C1780" s="23"/>
      <c r="D1780" s="23"/>
      <c r="E1780" s="23"/>
      <c r="F1780" s="23"/>
      <c r="G1780" s="23"/>
      <c r="H1780" s="18"/>
    </row>
    <row r="1781" spans="1:8" ht="15.95" customHeight="1" x14ac:dyDescent="0.25">
      <c r="A1781" s="23"/>
      <c r="B1781" s="23"/>
      <c r="C1781" s="23"/>
      <c r="D1781" s="23"/>
      <c r="E1781" s="23"/>
      <c r="F1781" s="23"/>
      <c r="G1781" s="23"/>
      <c r="H1781" s="18"/>
    </row>
    <row r="1782" spans="1:8" ht="15.95" customHeight="1" x14ac:dyDescent="0.25">
      <c r="A1782" s="23"/>
      <c r="B1782" s="23"/>
      <c r="C1782" s="23"/>
      <c r="D1782" s="23"/>
      <c r="E1782" s="23"/>
      <c r="F1782" s="23"/>
      <c r="G1782" s="23"/>
      <c r="H1782" s="18"/>
    </row>
    <row r="1783" spans="1:8" ht="15.95" customHeight="1" x14ac:dyDescent="0.25">
      <c r="A1783" s="23"/>
      <c r="B1783" s="23"/>
      <c r="C1783" s="23"/>
      <c r="D1783" s="23"/>
      <c r="E1783" s="23"/>
      <c r="F1783" s="23"/>
      <c r="G1783" s="23"/>
      <c r="H1783" s="18"/>
    </row>
    <row r="1784" spans="1:8" ht="15.95" customHeight="1" x14ac:dyDescent="0.25">
      <c r="A1784" s="23"/>
      <c r="B1784" s="23"/>
      <c r="C1784" s="23"/>
      <c r="D1784" s="23"/>
      <c r="E1784" s="23"/>
      <c r="F1784" s="23"/>
      <c r="G1784" s="23"/>
      <c r="H1784" s="18"/>
    </row>
    <row r="1785" spans="1:8" ht="15.95" customHeight="1" x14ac:dyDescent="0.25">
      <c r="A1785" s="23"/>
      <c r="B1785" s="23"/>
      <c r="C1785" s="23"/>
      <c r="D1785" s="23"/>
      <c r="E1785" s="23"/>
      <c r="F1785" s="23"/>
      <c r="G1785" s="23"/>
      <c r="H1785" s="18"/>
    </row>
    <row r="1786" spans="1:8" ht="15.95" customHeight="1" x14ac:dyDescent="0.25">
      <c r="A1786" s="23"/>
      <c r="B1786" s="23"/>
      <c r="C1786" s="23"/>
      <c r="D1786" s="23"/>
      <c r="E1786" s="23"/>
      <c r="F1786" s="23"/>
      <c r="G1786" s="23"/>
      <c r="H1786" s="18"/>
    </row>
    <row r="1787" spans="1:8" ht="15.95" customHeight="1" x14ac:dyDescent="0.25">
      <c r="A1787" s="23"/>
      <c r="B1787" s="23"/>
      <c r="C1787" s="23"/>
      <c r="D1787" s="23"/>
      <c r="E1787" s="23"/>
      <c r="F1787" s="23"/>
      <c r="G1787" s="23"/>
      <c r="H1787" s="18"/>
    </row>
    <row r="1788" spans="1:8" ht="15.95" customHeight="1" x14ac:dyDescent="0.25">
      <c r="A1788" s="23"/>
      <c r="B1788" s="23"/>
      <c r="C1788" s="23"/>
      <c r="D1788" s="23"/>
      <c r="E1788" s="23"/>
      <c r="F1788" s="23"/>
      <c r="G1788" s="23"/>
      <c r="H1788" s="18"/>
    </row>
    <row r="1789" spans="1:8" ht="15.95" customHeight="1" x14ac:dyDescent="0.25">
      <c r="A1789" s="23"/>
      <c r="B1789" s="23"/>
      <c r="C1789" s="23"/>
      <c r="D1789" s="23"/>
      <c r="E1789" s="23"/>
      <c r="F1789" s="23"/>
      <c r="G1789" s="23"/>
      <c r="H1789" s="18"/>
    </row>
    <row r="1790" spans="1:8" ht="15.95" customHeight="1" x14ac:dyDescent="0.25">
      <c r="A1790" s="23"/>
      <c r="B1790" s="23"/>
      <c r="C1790" s="23"/>
      <c r="D1790" s="23"/>
      <c r="E1790" s="23"/>
      <c r="F1790" s="23"/>
      <c r="G1790" s="23"/>
      <c r="H1790" s="18"/>
    </row>
    <row r="1791" spans="1:8" ht="15.95" customHeight="1" x14ac:dyDescent="0.25">
      <c r="A1791" s="23"/>
      <c r="B1791" s="23"/>
      <c r="C1791" s="23"/>
      <c r="D1791" s="23"/>
      <c r="E1791" s="23"/>
      <c r="F1791" s="23"/>
      <c r="G1791" s="23"/>
      <c r="H1791" s="18"/>
    </row>
    <row r="1792" spans="1:8" ht="15.95" customHeight="1" x14ac:dyDescent="0.25">
      <c r="A1792" s="23"/>
      <c r="B1792" s="23"/>
      <c r="C1792" s="23"/>
      <c r="D1792" s="23"/>
      <c r="E1792" s="23"/>
      <c r="F1792" s="23"/>
      <c r="G1792" s="23"/>
      <c r="H1792" s="18"/>
    </row>
    <row r="1793" spans="1:8" ht="15.95" customHeight="1" x14ac:dyDescent="0.25">
      <c r="A1793" s="23"/>
      <c r="B1793" s="23"/>
      <c r="C1793" s="23"/>
      <c r="D1793" s="23"/>
      <c r="E1793" s="23"/>
      <c r="F1793" s="23"/>
      <c r="G1793" s="23"/>
      <c r="H1793" s="18"/>
    </row>
    <row r="1794" spans="1:8" ht="15.95" customHeight="1" x14ac:dyDescent="0.25">
      <c r="A1794" s="23"/>
      <c r="B1794" s="23"/>
      <c r="C1794" s="23"/>
      <c r="D1794" s="23"/>
      <c r="E1794" s="23"/>
      <c r="F1794" s="23"/>
      <c r="G1794" s="23"/>
      <c r="H1794" s="18"/>
    </row>
    <row r="1795" spans="1:8" ht="15.95" customHeight="1" x14ac:dyDescent="0.25">
      <c r="A1795" s="23"/>
      <c r="B1795" s="23"/>
      <c r="C1795" s="23"/>
      <c r="D1795" s="23"/>
      <c r="E1795" s="23"/>
      <c r="F1795" s="23"/>
      <c r="G1795" s="23"/>
      <c r="H1795" s="18"/>
    </row>
    <row r="1796" spans="1:8" ht="15.95" customHeight="1" x14ac:dyDescent="0.25">
      <c r="A1796" s="23"/>
      <c r="B1796" s="23"/>
      <c r="C1796" s="23"/>
      <c r="D1796" s="23"/>
      <c r="E1796" s="23"/>
      <c r="F1796" s="23"/>
      <c r="G1796" s="23"/>
      <c r="H1796" s="18"/>
    </row>
    <row r="1797" spans="1:8" ht="15.95" customHeight="1" x14ac:dyDescent="0.25">
      <c r="A1797" s="23"/>
      <c r="B1797" s="23"/>
      <c r="C1797" s="23"/>
      <c r="D1797" s="23"/>
      <c r="E1797" s="23"/>
      <c r="F1797" s="23"/>
      <c r="G1797" s="23"/>
      <c r="H1797" s="18"/>
    </row>
    <row r="1798" spans="1:8" ht="15.95" customHeight="1" x14ac:dyDescent="0.25">
      <c r="A1798" s="23"/>
      <c r="B1798" s="23"/>
      <c r="C1798" s="23"/>
      <c r="D1798" s="23"/>
      <c r="E1798" s="23"/>
      <c r="F1798" s="23"/>
      <c r="G1798" s="23"/>
      <c r="H1798" s="18"/>
    </row>
    <row r="1799" spans="1:8" ht="15.95" customHeight="1" x14ac:dyDescent="0.25">
      <c r="A1799" s="23"/>
      <c r="B1799" s="23"/>
      <c r="C1799" s="23"/>
      <c r="D1799" s="23"/>
      <c r="E1799" s="23"/>
      <c r="F1799" s="23"/>
      <c r="G1799" s="23"/>
      <c r="H1799" s="18"/>
    </row>
    <row r="1800" spans="1:8" ht="15.95" customHeight="1" x14ac:dyDescent="0.25">
      <c r="A1800" s="23"/>
      <c r="B1800" s="23"/>
      <c r="C1800" s="23"/>
      <c r="D1800" s="23"/>
      <c r="E1800" s="23"/>
      <c r="F1800" s="23"/>
      <c r="G1800" s="23"/>
      <c r="H1800" s="18"/>
    </row>
    <row r="1801" spans="1:8" ht="15.95" customHeight="1" x14ac:dyDescent="0.25">
      <c r="A1801" s="23"/>
      <c r="B1801" s="23"/>
      <c r="C1801" s="23"/>
      <c r="D1801" s="23"/>
      <c r="E1801" s="23"/>
      <c r="F1801" s="23"/>
      <c r="G1801" s="23"/>
      <c r="H1801" s="18"/>
    </row>
    <row r="1802" spans="1:8" ht="15.95" customHeight="1" x14ac:dyDescent="0.25">
      <c r="A1802" s="23"/>
      <c r="B1802" s="23"/>
      <c r="C1802" s="23"/>
      <c r="D1802" s="23"/>
      <c r="E1802" s="23"/>
      <c r="F1802" s="23"/>
      <c r="G1802" s="23"/>
      <c r="H1802" s="18"/>
    </row>
    <row r="1803" spans="1:8" ht="15.95" customHeight="1" x14ac:dyDescent="0.25">
      <c r="A1803" s="23"/>
      <c r="B1803" s="23"/>
      <c r="C1803" s="23"/>
      <c r="D1803" s="23"/>
      <c r="E1803" s="23"/>
      <c r="F1803" s="23"/>
      <c r="G1803" s="23"/>
      <c r="H1803" s="18"/>
    </row>
    <row r="1804" spans="1:8" ht="15.95" customHeight="1" x14ac:dyDescent="0.25">
      <c r="A1804" s="23"/>
      <c r="B1804" s="23"/>
      <c r="C1804" s="23"/>
      <c r="D1804" s="23"/>
      <c r="E1804" s="23"/>
      <c r="F1804" s="23"/>
      <c r="G1804" s="23"/>
      <c r="H1804" s="18"/>
    </row>
    <row r="1805" spans="1:8" ht="15.95" customHeight="1" x14ac:dyDescent="0.25">
      <c r="A1805" s="23"/>
      <c r="B1805" s="23"/>
      <c r="C1805" s="23"/>
      <c r="D1805" s="23"/>
      <c r="E1805" s="23"/>
      <c r="F1805" s="23"/>
      <c r="G1805" s="23"/>
      <c r="H1805" s="18"/>
    </row>
    <row r="1806" spans="1:8" ht="15.95" customHeight="1" x14ac:dyDescent="0.25">
      <c r="A1806" s="23"/>
      <c r="B1806" s="23"/>
      <c r="C1806" s="23"/>
      <c r="D1806" s="23"/>
      <c r="E1806" s="23"/>
      <c r="F1806" s="23"/>
      <c r="G1806" s="23"/>
      <c r="H1806" s="18"/>
    </row>
    <row r="1807" spans="1:8" ht="15.95" customHeight="1" x14ac:dyDescent="0.25">
      <c r="A1807" s="23"/>
      <c r="B1807" s="23"/>
      <c r="C1807" s="23"/>
      <c r="D1807" s="23"/>
      <c r="E1807" s="23"/>
      <c r="F1807" s="23"/>
      <c r="G1807" s="23"/>
      <c r="H1807" s="18"/>
    </row>
    <row r="1808" spans="1:8" ht="15.95" customHeight="1" x14ac:dyDescent="0.25">
      <c r="A1808" s="23"/>
      <c r="B1808" s="23"/>
      <c r="C1808" s="23"/>
      <c r="D1808" s="23"/>
      <c r="E1808" s="23"/>
      <c r="F1808" s="23"/>
      <c r="G1808" s="23"/>
      <c r="H1808" s="18"/>
    </row>
    <row r="1809" spans="1:8" ht="15.95" customHeight="1" x14ac:dyDescent="0.25">
      <c r="A1809" s="23"/>
      <c r="B1809" s="23"/>
      <c r="C1809" s="23"/>
      <c r="D1809" s="23"/>
      <c r="E1809" s="23"/>
      <c r="F1809" s="23"/>
      <c r="G1809" s="23"/>
      <c r="H1809" s="18"/>
    </row>
    <row r="1810" spans="1:8" ht="15.95" customHeight="1" x14ac:dyDescent="0.25">
      <c r="A1810" s="23"/>
      <c r="B1810" s="23"/>
      <c r="C1810" s="23"/>
      <c r="D1810" s="23"/>
      <c r="E1810" s="23"/>
      <c r="F1810" s="23"/>
      <c r="G1810" s="23"/>
      <c r="H1810" s="18"/>
    </row>
    <row r="1811" spans="1:8" ht="15.95" customHeight="1" x14ac:dyDescent="0.25">
      <c r="A1811" s="23"/>
      <c r="B1811" s="23"/>
      <c r="C1811" s="23"/>
      <c r="D1811" s="23"/>
      <c r="E1811" s="23"/>
      <c r="F1811" s="23"/>
      <c r="G1811" s="23"/>
      <c r="H1811" s="18"/>
    </row>
    <row r="1812" spans="1:8" ht="15.95" customHeight="1" x14ac:dyDescent="0.25">
      <c r="A1812" s="23"/>
      <c r="B1812" s="23"/>
      <c r="C1812" s="23"/>
      <c r="D1812" s="23"/>
      <c r="E1812" s="23"/>
      <c r="F1812" s="23"/>
      <c r="G1812" s="23"/>
      <c r="H1812" s="18"/>
    </row>
    <row r="1813" spans="1:8" ht="15.95" customHeight="1" x14ac:dyDescent="0.25">
      <c r="A1813" s="23"/>
      <c r="B1813" s="23"/>
      <c r="C1813" s="23"/>
      <c r="D1813" s="23"/>
      <c r="E1813" s="23"/>
      <c r="F1813" s="23"/>
      <c r="G1813" s="23"/>
      <c r="H1813" s="18"/>
    </row>
    <row r="1814" spans="1:8" ht="15.95" customHeight="1" x14ac:dyDescent="0.25">
      <c r="A1814" s="23"/>
      <c r="B1814" s="23"/>
      <c r="C1814" s="23"/>
      <c r="D1814" s="23"/>
      <c r="E1814" s="23"/>
      <c r="F1814" s="23"/>
      <c r="G1814" s="23"/>
      <c r="H1814" s="18"/>
    </row>
    <row r="1815" spans="1:8" ht="15.95" customHeight="1" x14ac:dyDescent="0.25">
      <c r="A1815" s="23"/>
      <c r="B1815" s="23"/>
      <c r="C1815" s="23"/>
      <c r="D1815" s="23"/>
      <c r="E1815" s="23"/>
      <c r="F1815" s="23"/>
      <c r="G1815" s="23"/>
      <c r="H1815" s="18"/>
    </row>
    <row r="1816" spans="1:8" ht="15.95" customHeight="1" x14ac:dyDescent="0.25">
      <c r="A1816" s="23"/>
      <c r="B1816" s="23"/>
      <c r="C1816" s="23"/>
      <c r="D1816" s="23"/>
      <c r="E1816" s="23"/>
      <c r="F1816" s="23"/>
      <c r="G1816" s="23"/>
      <c r="H1816" s="18"/>
    </row>
    <row r="1817" spans="1:8" ht="15.95" customHeight="1" x14ac:dyDescent="0.25">
      <c r="A1817" s="23"/>
      <c r="B1817" s="23"/>
      <c r="C1817" s="23"/>
      <c r="D1817" s="23"/>
      <c r="E1817" s="23"/>
      <c r="F1817" s="23"/>
      <c r="G1817" s="23"/>
      <c r="H1817" s="18"/>
    </row>
    <row r="1818" spans="1:8" ht="15.95" customHeight="1" x14ac:dyDescent="0.25">
      <c r="A1818" s="23"/>
      <c r="B1818" s="23"/>
      <c r="C1818" s="23"/>
      <c r="D1818" s="23"/>
      <c r="E1818" s="23"/>
      <c r="F1818" s="23"/>
      <c r="G1818" s="23"/>
      <c r="H1818" s="18"/>
    </row>
    <row r="1819" spans="1:8" ht="15.95" customHeight="1" x14ac:dyDescent="0.25">
      <c r="A1819" s="23"/>
      <c r="B1819" s="23"/>
      <c r="C1819" s="23"/>
      <c r="D1819" s="23"/>
      <c r="E1819" s="23"/>
      <c r="F1819" s="23"/>
      <c r="G1819" s="23"/>
      <c r="H1819" s="18"/>
    </row>
    <row r="1820" spans="1:8" ht="15.95" customHeight="1" x14ac:dyDescent="0.25">
      <c r="A1820" s="23"/>
      <c r="B1820" s="23"/>
      <c r="C1820" s="23"/>
      <c r="D1820" s="23"/>
      <c r="E1820" s="23"/>
      <c r="F1820" s="23"/>
      <c r="G1820" s="23"/>
      <c r="H1820" s="18"/>
    </row>
    <row r="1821" spans="1:8" ht="15.95" customHeight="1" x14ac:dyDescent="0.25">
      <c r="A1821" s="23"/>
      <c r="B1821" s="23"/>
      <c r="C1821" s="23"/>
      <c r="D1821" s="23"/>
      <c r="E1821" s="23"/>
      <c r="F1821" s="23"/>
      <c r="G1821" s="23"/>
      <c r="H1821" s="18"/>
    </row>
    <row r="1822" spans="1:8" ht="15.95" customHeight="1" x14ac:dyDescent="0.25">
      <c r="A1822" s="23"/>
      <c r="B1822" s="23"/>
      <c r="C1822" s="23"/>
      <c r="D1822" s="23"/>
      <c r="E1822" s="23"/>
      <c r="F1822" s="23"/>
      <c r="G1822" s="23"/>
      <c r="H1822" s="18"/>
    </row>
    <row r="1823" spans="1:8" ht="15.95" customHeight="1" x14ac:dyDescent="0.25">
      <c r="A1823" s="23"/>
      <c r="B1823" s="23"/>
      <c r="C1823" s="23"/>
      <c r="D1823" s="23"/>
      <c r="E1823" s="23"/>
      <c r="F1823" s="23"/>
      <c r="G1823" s="23"/>
      <c r="H1823" s="18"/>
    </row>
    <row r="1824" spans="1:8" ht="15.95" customHeight="1" x14ac:dyDescent="0.25">
      <c r="A1824" s="23"/>
      <c r="B1824" s="23"/>
      <c r="C1824" s="23"/>
      <c r="D1824" s="23"/>
      <c r="E1824" s="23"/>
      <c r="F1824" s="23"/>
      <c r="G1824" s="23"/>
      <c r="H1824" s="18"/>
    </row>
    <row r="1825" spans="1:8" ht="15.95" customHeight="1" x14ac:dyDescent="0.25">
      <c r="A1825" s="23"/>
      <c r="B1825" s="23"/>
      <c r="C1825" s="23"/>
      <c r="D1825" s="23"/>
      <c r="E1825" s="23"/>
      <c r="F1825" s="23"/>
      <c r="G1825" s="23"/>
      <c r="H1825" s="18"/>
    </row>
    <row r="1826" spans="1:8" ht="15.95" customHeight="1" x14ac:dyDescent="0.25">
      <c r="A1826" s="23"/>
      <c r="B1826" s="23"/>
      <c r="C1826" s="23"/>
      <c r="D1826" s="23"/>
      <c r="E1826" s="23"/>
      <c r="F1826" s="23"/>
      <c r="G1826" s="23"/>
      <c r="H1826" s="18"/>
    </row>
    <row r="1827" spans="1:8" ht="15.95" customHeight="1" x14ac:dyDescent="0.25">
      <c r="A1827" s="23"/>
      <c r="B1827" s="23"/>
      <c r="C1827" s="23"/>
      <c r="D1827" s="23"/>
      <c r="E1827" s="23"/>
      <c r="F1827" s="23"/>
      <c r="G1827" s="23"/>
      <c r="H1827" s="18"/>
    </row>
    <row r="1828" spans="1:8" ht="15.95" customHeight="1" x14ac:dyDescent="0.25">
      <c r="A1828" s="23"/>
      <c r="B1828" s="23"/>
      <c r="C1828" s="23"/>
      <c r="D1828" s="23"/>
      <c r="E1828" s="23"/>
      <c r="F1828" s="23"/>
      <c r="G1828" s="23"/>
      <c r="H1828" s="18"/>
    </row>
    <row r="1829" spans="1:8" ht="15.95" customHeight="1" x14ac:dyDescent="0.25">
      <c r="A1829" s="23"/>
      <c r="B1829" s="23"/>
      <c r="C1829" s="23"/>
      <c r="D1829" s="23"/>
      <c r="E1829" s="23"/>
      <c r="F1829" s="23"/>
      <c r="G1829" s="23"/>
      <c r="H1829" s="18"/>
    </row>
    <row r="1830" spans="1:8" ht="15.95" customHeight="1" x14ac:dyDescent="0.25">
      <c r="A1830" s="23"/>
      <c r="B1830" s="23"/>
      <c r="C1830" s="23"/>
      <c r="D1830" s="23"/>
      <c r="E1830" s="23"/>
      <c r="F1830" s="23"/>
      <c r="G1830" s="23"/>
      <c r="H1830" s="18"/>
    </row>
    <row r="1831" spans="1:8" ht="15.95" customHeight="1" x14ac:dyDescent="0.25">
      <c r="A1831" s="23"/>
      <c r="B1831" s="23"/>
      <c r="C1831" s="23"/>
      <c r="D1831" s="23"/>
      <c r="E1831" s="23"/>
      <c r="F1831" s="23"/>
      <c r="G1831" s="23"/>
      <c r="H1831" s="18"/>
    </row>
    <row r="1832" spans="1:8" ht="15.95" customHeight="1" x14ac:dyDescent="0.25">
      <c r="A1832" s="23"/>
      <c r="B1832" s="23"/>
      <c r="C1832" s="23"/>
      <c r="D1832" s="23"/>
      <c r="E1832" s="23"/>
      <c r="F1832" s="23"/>
      <c r="G1832" s="23"/>
      <c r="H1832" s="18"/>
    </row>
    <row r="1833" spans="1:8" ht="15.95" customHeight="1" x14ac:dyDescent="0.25">
      <c r="A1833" s="23"/>
      <c r="B1833" s="23"/>
      <c r="C1833" s="23"/>
      <c r="D1833" s="23"/>
      <c r="E1833" s="23"/>
      <c r="F1833" s="23"/>
      <c r="G1833" s="23"/>
      <c r="H1833" s="18"/>
    </row>
    <row r="1834" spans="1:8" ht="15.95" customHeight="1" x14ac:dyDescent="0.25">
      <c r="A1834" s="23"/>
      <c r="B1834" s="23"/>
      <c r="C1834" s="23"/>
      <c r="D1834" s="23"/>
      <c r="E1834" s="23"/>
      <c r="F1834" s="23"/>
      <c r="G1834" s="23"/>
      <c r="H1834" s="18"/>
    </row>
    <row r="1835" spans="1:8" ht="15.95" customHeight="1" x14ac:dyDescent="0.25">
      <c r="A1835" s="23"/>
      <c r="B1835" s="23"/>
      <c r="C1835" s="23"/>
      <c r="D1835" s="23"/>
      <c r="E1835" s="23"/>
      <c r="F1835" s="23"/>
      <c r="G1835" s="23"/>
      <c r="H1835" s="18"/>
    </row>
    <row r="1836" spans="1:8" ht="15.95" customHeight="1" x14ac:dyDescent="0.25">
      <c r="A1836" s="23"/>
      <c r="B1836" s="23"/>
      <c r="C1836" s="23"/>
      <c r="D1836" s="23"/>
      <c r="E1836" s="23"/>
      <c r="F1836" s="23"/>
      <c r="G1836" s="23"/>
      <c r="H1836" s="18"/>
    </row>
    <row r="1837" spans="1:8" ht="15.95" customHeight="1" x14ac:dyDescent="0.25">
      <c r="A1837" s="23"/>
      <c r="B1837" s="23"/>
      <c r="C1837" s="23"/>
      <c r="D1837" s="23"/>
      <c r="E1837" s="23"/>
      <c r="F1837" s="23"/>
      <c r="G1837" s="23"/>
      <c r="H1837" s="18"/>
    </row>
    <row r="1838" spans="1:8" ht="15.95" customHeight="1" x14ac:dyDescent="0.25">
      <c r="A1838" s="23"/>
      <c r="B1838" s="23"/>
      <c r="C1838" s="23"/>
      <c r="D1838" s="23"/>
      <c r="E1838" s="23"/>
      <c r="F1838" s="23"/>
      <c r="G1838" s="23"/>
      <c r="H1838" s="18"/>
    </row>
    <row r="1839" spans="1:8" ht="15.95" customHeight="1" x14ac:dyDescent="0.25">
      <c r="A1839" s="23"/>
      <c r="B1839" s="23"/>
      <c r="C1839" s="23"/>
      <c r="D1839" s="23"/>
      <c r="E1839" s="23"/>
      <c r="F1839" s="23"/>
      <c r="G1839" s="23"/>
      <c r="H1839" s="18"/>
    </row>
    <row r="1840" spans="1:8" ht="15.95" customHeight="1" x14ac:dyDescent="0.25">
      <c r="A1840" s="23"/>
      <c r="B1840" s="23"/>
      <c r="C1840" s="23"/>
      <c r="D1840" s="23"/>
      <c r="E1840" s="23"/>
      <c r="F1840" s="23"/>
      <c r="G1840" s="23"/>
      <c r="H1840" s="18"/>
    </row>
    <row r="1841" spans="1:8" ht="15.95" customHeight="1" x14ac:dyDescent="0.25">
      <c r="A1841" s="23"/>
      <c r="B1841" s="23"/>
      <c r="C1841" s="23"/>
      <c r="D1841" s="23"/>
      <c r="E1841" s="23"/>
      <c r="F1841" s="23"/>
      <c r="G1841" s="23"/>
      <c r="H1841" s="18"/>
    </row>
    <row r="1842" spans="1:8" ht="15.95" customHeight="1" x14ac:dyDescent="0.25">
      <c r="A1842" s="23"/>
      <c r="B1842" s="23"/>
      <c r="C1842" s="23"/>
      <c r="D1842" s="23"/>
      <c r="E1842" s="23"/>
      <c r="F1842" s="23"/>
      <c r="G1842" s="23"/>
      <c r="H1842" s="18"/>
    </row>
    <row r="1843" spans="1:8" ht="15.95" customHeight="1" x14ac:dyDescent="0.25">
      <c r="A1843" s="23"/>
      <c r="B1843" s="23"/>
      <c r="C1843" s="23"/>
      <c r="D1843" s="23"/>
      <c r="E1843" s="23"/>
      <c r="F1843" s="23"/>
      <c r="G1843" s="23"/>
      <c r="H1843" s="18"/>
    </row>
    <row r="1844" spans="1:8" ht="15.95" customHeight="1" x14ac:dyDescent="0.25">
      <c r="A1844" s="23"/>
      <c r="B1844" s="23"/>
      <c r="C1844" s="23"/>
      <c r="D1844" s="23"/>
      <c r="E1844" s="23"/>
      <c r="F1844" s="23"/>
      <c r="G1844" s="23"/>
      <c r="H1844" s="18"/>
    </row>
    <row r="1845" spans="1:8" ht="15.95" customHeight="1" x14ac:dyDescent="0.25">
      <c r="A1845" s="23"/>
      <c r="B1845" s="23"/>
      <c r="C1845" s="23"/>
      <c r="D1845" s="23"/>
      <c r="E1845" s="23"/>
      <c r="F1845" s="23"/>
      <c r="G1845" s="23"/>
      <c r="H1845" s="18"/>
    </row>
    <row r="1846" spans="1:8" ht="15.95" customHeight="1" x14ac:dyDescent="0.25">
      <c r="A1846" s="23"/>
      <c r="B1846" s="23"/>
      <c r="C1846" s="23"/>
      <c r="D1846" s="23"/>
      <c r="E1846" s="23"/>
      <c r="F1846" s="23"/>
      <c r="G1846" s="23"/>
      <c r="H1846" s="18"/>
    </row>
    <row r="1847" spans="1:8" ht="15.95" customHeight="1" x14ac:dyDescent="0.25">
      <c r="A1847" s="23"/>
      <c r="B1847" s="23"/>
      <c r="C1847" s="23"/>
      <c r="D1847" s="23"/>
      <c r="E1847" s="23"/>
      <c r="F1847" s="23"/>
      <c r="G1847" s="23"/>
      <c r="H1847" s="18"/>
    </row>
    <row r="1848" spans="1:8" ht="15.95" customHeight="1" x14ac:dyDescent="0.25">
      <c r="A1848" s="23"/>
      <c r="B1848" s="23"/>
      <c r="C1848" s="23"/>
      <c r="D1848" s="23"/>
      <c r="E1848" s="23"/>
      <c r="F1848" s="23"/>
      <c r="G1848" s="23"/>
      <c r="H1848" s="18"/>
    </row>
    <row r="1849" spans="1:8" ht="15.95" customHeight="1" x14ac:dyDescent="0.25">
      <c r="A1849" s="23"/>
      <c r="B1849" s="23"/>
      <c r="C1849" s="23"/>
      <c r="D1849" s="23"/>
      <c r="E1849" s="23"/>
      <c r="F1849" s="23"/>
      <c r="G1849" s="23"/>
      <c r="H1849" s="18"/>
    </row>
    <row r="1850" spans="1:8" ht="15.95" customHeight="1" x14ac:dyDescent="0.25">
      <c r="A1850" s="23"/>
      <c r="B1850" s="23"/>
      <c r="C1850" s="23"/>
      <c r="D1850" s="23"/>
      <c r="E1850" s="23"/>
      <c r="F1850" s="23"/>
      <c r="G1850" s="23"/>
      <c r="H1850" s="18"/>
    </row>
    <row r="1851" spans="1:8" ht="15.95" customHeight="1" x14ac:dyDescent="0.25">
      <c r="A1851" s="23"/>
      <c r="B1851" s="23"/>
      <c r="C1851" s="23"/>
      <c r="D1851" s="23"/>
      <c r="E1851" s="23"/>
      <c r="F1851" s="23"/>
      <c r="G1851" s="23"/>
      <c r="H1851" s="18"/>
    </row>
    <row r="1852" spans="1:8" ht="15.95" customHeight="1" x14ac:dyDescent="0.25">
      <c r="A1852" s="23"/>
      <c r="B1852" s="23"/>
      <c r="C1852" s="23"/>
      <c r="D1852" s="23"/>
      <c r="E1852" s="23"/>
      <c r="F1852" s="23"/>
      <c r="G1852" s="23"/>
      <c r="H1852" s="18"/>
    </row>
    <row r="1853" spans="1:8" ht="15.95" customHeight="1" x14ac:dyDescent="0.25">
      <c r="A1853" s="23"/>
      <c r="B1853" s="23"/>
      <c r="C1853" s="23"/>
      <c r="D1853" s="23"/>
      <c r="E1853" s="23"/>
      <c r="F1853" s="23"/>
      <c r="G1853" s="23"/>
      <c r="H1853" s="18"/>
    </row>
    <row r="1854" spans="1:8" ht="15.95" customHeight="1" x14ac:dyDescent="0.25">
      <c r="A1854" s="23"/>
      <c r="B1854" s="23"/>
      <c r="C1854" s="23"/>
      <c r="D1854" s="23"/>
      <c r="E1854" s="23"/>
      <c r="F1854" s="23"/>
      <c r="G1854" s="23"/>
      <c r="H1854" s="18"/>
    </row>
    <row r="1855" spans="1:8" ht="15.95" customHeight="1" x14ac:dyDescent="0.25">
      <c r="A1855" s="23"/>
      <c r="B1855" s="23"/>
      <c r="C1855" s="23"/>
      <c r="D1855" s="23"/>
      <c r="E1855" s="23"/>
      <c r="F1855" s="23"/>
      <c r="G1855" s="23"/>
      <c r="H1855" s="18"/>
    </row>
    <row r="1856" spans="1:8" ht="15.95" customHeight="1" x14ac:dyDescent="0.25">
      <c r="A1856" s="23"/>
      <c r="B1856" s="23"/>
      <c r="C1856" s="23"/>
      <c r="D1856" s="23"/>
      <c r="E1856" s="23"/>
      <c r="F1856" s="23"/>
      <c r="G1856" s="23"/>
      <c r="H1856" s="18"/>
    </row>
    <row r="1857" spans="1:8" ht="15.95" customHeight="1" x14ac:dyDescent="0.25">
      <c r="A1857" s="23"/>
      <c r="B1857" s="23"/>
      <c r="C1857" s="23"/>
      <c r="D1857" s="23"/>
      <c r="E1857" s="23"/>
      <c r="F1857" s="23"/>
      <c r="G1857" s="23"/>
      <c r="H1857" s="18"/>
    </row>
    <row r="1858" spans="1:8" ht="15.95" customHeight="1" x14ac:dyDescent="0.25">
      <c r="A1858" s="23"/>
      <c r="B1858" s="23"/>
      <c r="C1858" s="23"/>
      <c r="D1858" s="23"/>
      <c r="E1858" s="23"/>
      <c r="F1858" s="23"/>
      <c r="G1858" s="23"/>
      <c r="H1858" s="18"/>
    </row>
    <row r="1859" spans="1:8" ht="15.95" customHeight="1" x14ac:dyDescent="0.25">
      <c r="A1859" s="23"/>
      <c r="B1859" s="23"/>
      <c r="C1859" s="23"/>
      <c r="D1859" s="23"/>
      <c r="E1859" s="23"/>
      <c r="F1859" s="23"/>
      <c r="G1859" s="23"/>
      <c r="H1859" s="18"/>
    </row>
    <row r="1860" spans="1:8" ht="15.95" customHeight="1" x14ac:dyDescent="0.25">
      <c r="A1860" s="23"/>
      <c r="B1860" s="23"/>
      <c r="C1860" s="23"/>
      <c r="D1860" s="23"/>
      <c r="E1860" s="23"/>
      <c r="F1860" s="23"/>
      <c r="G1860" s="23"/>
      <c r="H1860" s="18"/>
    </row>
    <row r="1861" spans="1:8" ht="15.95" customHeight="1" x14ac:dyDescent="0.25">
      <c r="A1861" s="23"/>
      <c r="B1861" s="23"/>
      <c r="C1861" s="23"/>
      <c r="D1861" s="23"/>
      <c r="E1861" s="23"/>
      <c r="F1861" s="23"/>
      <c r="G1861" s="23"/>
      <c r="H1861" s="18"/>
    </row>
    <row r="1862" spans="1:8" ht="15.95" customHeight="1" x14ac:dyDescent="0.25">
      <c r="A1862" s="23"/>
      <c r="B1862" s="23"/>
      <c r="C1862" s="23"/>
      <c r="D1862" s="23"/>
      <c r="E1862" s="23"/>
      <c r="F1862" s="23"/>
      <c r="G1862" s="23"/>
      <c r="H1862" s="18"/>
    </row>
    <row r="1863" spans="1:8" ht="15.95" customHeight="1" x14ac:dyDescent="0.25">
      <c r="A1863" s="23"/>
      <c r="B1863" s="23"/>
      <c r="C1863" s="23"/>
      <c r="D1863" s="23"/>
      <c r="E1863" s="23"/>
      <c r="F1863" s="23"/>
      <c r="G1863" s="23"/>
      <c r="H1863" s="18"/>
    </row>
    <row r="1864" spans="1:8" ht="15.95" customHeight="1" x14ac:dyDescent="0.25">
      <c r="A1864" s="23"/>
      <c r="B1864" s="23"/>
      <c r="C1864" s="23"/>
      <c r="D1864" s="23"/>
      <c r="E1864" s="23"/>
      <c r="F1864" s="23"/>
      <c r="G1864" s="23"/>
      <c r="H1864" s="18"/>
    </row>
    <row r="1865" spans="1:8" ht="15.95" customHeight="1" x14ac:dyDescent="0.25">
      <c r="A1865" s="23"/>
      <c r="B1865" s="23"/>
      <c r="C1865" s="23"/>
      <c r="D1865" s="23"/>
      <c r="E1865" s="23"/>
      <c r="F1865" s="23"/>
      <c r="G1865" s="23"/>
      <c r="H1865" s="18"/>
    </row>
    <row r="1866" spans="1:8" ht="15.95" customHeight="1" x14ac:dyDescent="0.25">
      <c r="A1866" s="23"/>
      <c r="B1866" s="23"/>
      <c r="C1866" s="23"/>
      <c r="D1866" s="23"/>
      <c r="E1866" s="23"/>
      <c r="F1866" s="23"/>
      <c r="G1866" s="23"/>
      <c r="H1866" s="18"/>
    </row>
    <row r="1867" spans="1:8" ht="15.95" customHeight="1" x14ac:dyDescent="0.25">
      <c r="A1867" s="23"/>
      <c r="B1867" s="23"/>
      <c r="C1867" s="23"/>
      <c r="D1867" s="23"/>
      <c r="E1867" s="23"/>
      <c r="F1867" s="23"/>
      <c r="G1867" s="23"/>
      <c r="H1867" s="18"/>
    </row>
    <row r="1868" spans="1:8" ht="15.95" customHeight="1" x14ac:dyDescent="0.25">
      <c r="A1868" s="23"/>
      <c r="B1868" s="23"/>
      <c r="C1868" s="23"/>
      <c r="D1868" s="23"/>
      <c r="E1868" s="23"/>
      <c r="F1868" s="23"/>
      <c r="G1868" s="23"/>
      <c r="H1868" s="18"/>
    </row>
    <row r="1869" spans="1:8" ht="15.95" customHeight="1" x14ac:dyDescent="0.25">
      <c r="A1869" s="23"/>
      <c r="B1869" s="23"/>
      <c r="C1869" s="23"/>
      <c r="D1869" s="23"/>
      <c r="E1869" s="23"/>
      <c r="F1869" s="23"/>
      <c r="G1869" s="23"/>
      <c r="H1869" s="18"/>
    </row>
    <row r="1870" spans="1:8" ht="15.95" customHeight="1" x14ac:dyDescent="0.25">
      <c r="A1870" s="19"/>
      <c r="B1870" s="19"/>
      <c r="C1870" s="19"/>
      <c r="D1870" s="19"/>
      <c r="E1870" s="19"/>
      <c r="F1870" s="19"/>
      <c r="G1870" s="19"/>
      <c r="H1870" s="18"/>
    </row>
    <row r="1871" spans="1:8" ht="15.95" customHeight="1" x14ac:dyDescent="0.25">
      <c r="A1871" s="19"/>
      <c r="B1871" s="19"/>
      <c r="C1871" s="19"/>
      <c r="D1871" s="19"/>
      <c r="E1871" s="19"/>
      <c r="F1871" s="19"/>
      <c r="G1871" s="19"/>
      <c r="H1871" s="18"/>
    </row>
    <row r="1872" spans="1:8" ht="15.95" customHeight="1" x14ac:dyDescent="0.25">
      <c r="A1872" s="19"/>
      <c r="B1872" s="19"/>
      <c r="C1872" s="19"/>
      <c r="D1872" s="19"/>
      <c r="E1872" s="19"/>
      <c r="F1872" s="19"/>
      <c r="G1872" s="19"/>
      <c r="H1872" s="18"/>
    </row>
    <row r="1873" spans="1:8" ht="15.95" customHeight="1" x14ac:dyDescent="0.25">
      <c r="A1873" s="19"/>
      <c r="B1873" s="19"/>
      <c r="C1873" s="19"/>
      <c r="D1873" s="19"/>
      <c r="E1873" s="19"/>
      <c r="F1873" s="19"/>
      <c r="G1873" s="19"/>
      <c r="H1873" s="18"/>
    </row>
    <row r="1874" spans="1:8" ht="15.95" customHeight="1" x14ac:dyDescent="0.25">
      <c r="A1874" s="19"/>
      <c r="B1874" s="19"/>
      <c r="C1874" s="19"/>
      <c r="D1874" s="19"/>
      <c r="E1874" s="19"/>
      <c r="F1874" s="19"/>
      <c r="G1874" s="19"/>
      <c r="H1874" s="18"/>
    </row>
    <row r="1875" spans="1:8" ht="15.95" customHeight="1" x14ac:dyDescent="0.25">
      <c r="A1875" s="19"/>
      <c r="B1875" s="19"/>
      <c r="C1875" s="19"/>
      <c r="D1875" s="19"/>
      <c r="E1875" s="19"/>
      <c r="F1875" s="19"/>
      <c r="G1875" s="19"/>
      <c r="H1875" s="18"/>
    </row>
    <row r="1876" spans="1:8" ht="15.95" customHeight="1" x14ac:dyDescent="0.25">
      <c r="A1876" s="19"/>
      <c r="B1876" s="19"/>
      <c r="C1876" s="19"/>
      <c r="D1876" s="19"/>
      <c r="E1876" s="19"/>
      <c r="F1876" s="19"/>
      <c r="G1876" s="19"/>
      <c r="H1876" s="18"/>
    </row>
    <row r="1877" spans="1:8" ht="15.95" customHeight="1" x14ac:dyDescent="0.25">
      <c r="A1877" s="19"/>
      <c r="B1877" s="19"/>
      <c r="C1877" s="19"/>
      <c r="D1877" s="19"/>
      <c r="E1877" s="19"/>
      <c r="F1877" s="19"/>
      <c r="G1877" s="19"/>
      <c r="H1877" s="18"/>
    </row>
    <row r="1878" spans="1:8" ht="15.95" customHeight="1" x14ac:dyDescent="0.25">
      <c r="A1878" s="19"/>
      <c r="B1878" s="19"/>
      <c r="C1878" s="19"/>
      <c r="D1878" s="19"/>
      <c r="E1878" s="19"/>
      <c r="F1878" s="19"/>
      <c r="G1878" s="19"/>
      <c r="H1878" s="18"/>
    </row>
    <row r="1879" spans="1:8" ht="15.95" customHeight="1" x14ac:dyDescent="0.25">
      <c r="A1879" s="19"/>
      <c r="B1879" s="19"/>
      <c r="C1879" s="19"/>
      <c r="D1879" s="19"/>
      <c r="E1879" s="19"/>
      <c r="F1879" s="19"/>
      <c r="G1879" s="19"/>
      <c r="H1879" s="18"/>
    </row>
    <row r="1880" spans="1:8" ht="15.95" customHeight="1" x14ac:dyDescent="0.25">
      <c r="A1880" s="19"/>
      <c r="B1880" s="19"/>
      <c r="C1880" s="19"/>
      <c r="D1880" s="19"/>
      <c r="E1880" s="19"/>
      <c r="F1880" s="19"/>
      <c r="G1880" s="19"/>
      <c r="H1880" s="18"/>
    </row>
    <row r="1881" spans="1:8" ht="15.95" customHeight="1" x14ac:dyDescent="0.25">
      <c r="A1881" s="19"/>
      <c r="B1881" s="19"/>
      <c r="C1881" s="19"/>
      <c r="D1881" s="19"/>
      <c r="E1881" s="19"/>
      <c r="F1881" s="19"/>
      <c r="G1881" s="19"/>
      <c r="H1881" s="18"/>
    </row>
    <row r="1882" spans="1:8" ht="15.95" customHeight="1" x14ac:dyDescent="0.25">
      <c r="A1882" s="19"/>
      <c r="B1882" s="19"/>
      <c r="C1882" s="19"/>
      <c r="D1882" s="19"/>
      <c r="E1882" s="19"/>
      <c r="F1882" s="19"/>
      <c r="G1882" s="19"/>
      <c r="H1882" s="18"/>
    </row>
    <row r="1883" spans="1:8" ht="15.95" customHeight="1" x14ac:dyDescent="0.25">
      <c r="A1883" s="19"/>
      <c r="B1883" s="19"/>
      <c r="C1883" s="19"/>
      <c r="D1883" s="19"/>
      <c r="E1883" s="19"/>
      <c r="F1883" s="19"/>
      <c r="G1883" s="19"/>
      <c r="H1883" s="18"/>
    </row>
    <row r="1884" spans="1:8" ht="15.95" customHeight="1" x14ac:dyDescent="0.25">
      <c r="A1884" s="19"/>
      <c r="B1884" s="19"/>
      <c r="C1884" s="19"/>
      <c r="D1884" s="19"/>
      <c r="E1884" s="19"/>
      <c r="F1884" s="19"/>
      <c r="G1884" s="19"/>
      <c r="H1884" s="18"/>
    </row>
    <row r="1885" spans="1:8" ht="15.95" customHeight="1" x14ac:dyDescent="0.25">
      <c r="A1885" s="19"/>
      <c r="B1885" s="19"/>
      <c r="C1885" s="19"/>
      <c r="D1885" s="19"/>
      <c r="E1885" s="19"/>
      <c r="F1885" s="19"/>
      <c r="G1885" s="19"/>
      <c r="H1885" s="18"/>
    </row>
    <row r="1886" spans="1:8" ht="15.95" customHeight="1" x14ac:dyDescent="0.25">
      <c r="A1886" s="19"/>
      <c r="B1886" s="19"/>
      <c r="C1886" s="19"/>
      <c r="D1886" s="19"/>
      <c r="E1886" s="19"/>
      <c r="F1886" s="19"/>
      <c r="G1886" s="19"/>
      <c r="H1886" s="18"/>
    </row>
    <row r="1887" spans="1:8" ht="15.95" customHeight="1" x14ac:dyDescent="0.25">
      <c r="A1887" s="19"/>
      <c r="B1887" s="19"/>
      <c r="C1887" s="19"/>
      <c r="D1887" s="19"/>
      <c r="E1887" s="19"/>
      <c r="F1887" s="19"/>
      <c r="G1887" s="19"/>
      <c r="H1887" s="18"/>
    </row>
    <row r="1888" spans="1:8" ht="15.95" customHeight="1" x14ac:dyDescent="0.25">
      <c r="A1888" s="19"/>
      <c r="B1888" s="19"/>
      <c r="C1888" s="19"/>
      <c r="D1888" s="19"/>
      <c r="E1888" s="19"/>
      <c r="F1888" s="19"/>
      <c r="G1888" s="19"/>
      <c r="H1888" s="18"/>
    </row>
    <row r="1889" spans="1:8" ht="15.95" customHeight="1" x14ac:dyDescent="0.25">
      <c r="A1889" s="19"/>
      <c r="B1889" s="19"/>
      <c r="C1889" s="19"/>
      <c r="D1889" s="19"/>
      <c r="E1889" s="19"/>
      <c r="F1889" s="19"/>
      <c r="G1889" s="19"/>
      <c r="H1889" s="18"/>
    </row>
    <row r="1890" spans="1:8" ht="15.95" customHeight="1" x14ac:dyDescent="0.25">
      <c r="A1890" s="19"/>
      <c r="B1890" s="19"/>
      <c r="C1890" s="19"/>
      <c r="D1890" s="19"/>
      <c r="E1890" s="19"/>
      <c r="F1890" s="19"/>
      <c r="G1890" s="19"/>
      <c r="H1890" s="18"/>
    </row>
    <row r="1891" spans="1:8" ht="15.95" customHeight="1" x14ac:dyDescent="0.25">
      <c r="A1891" s="19"/>
      <c r="B1891" s="19"/>
      <c r="C1891" s="19"/>
      <c r="D1891" s="19"/>
      <c r="E1891" s="19"/>
      <c r="F1891" s="19"/>
      <c r="G1891" s="19"/>
      <c r="H1891" s="18"/>
    </row>
    <row r="1892" spans="1:8" ht="15.95" customHeight="1" x14ac:dyDescent="0.25">
      <c r="A1892" s="19"/>
      <c r="B1892" s="19"/>
      <c r="C1892" s="19"/>
      <c r="D1892" s="19"/>
      <c r="E1892" s="19"/>
      <c r="F1892" s="19"/>
      <c r="G1892" s="19"/>
      <c r="H1892" s="18"/>
    </row>
    <row r="1893" spans="1:8" ht="15.95" customHeight="1" x14ac:dyDescent="0.25">
      <c r="A1893" s="19"/>
      <c r="B1893" s="19"/>
      <c r="C1893" s="19"/>
      <c r="D1893" s="19"/>
      <c r="E1893" s="19"/>
      <c r="F1893" s="19"/>
      <c r="G1893" s="19"/>
      <c r="H1893" s="18"/>
    </row>
    <row r="1894" spans="1:8" ht="15.95" customHeight="1" x14ac:dyDescent="0.25">
      <c r="A1894" s="19"/>
      <c r="B1894" s="19"/>
      <c r="C1894" s="19"/>
      <c r="D1894" s="19"/>
      <c r="E1894" s="19"/>
      <c r="F1894" s="19"/>
      <c r="G1894" s="19"/>
      <c r="H1894" s="18"/>
    </row>
    <row r="1895" spans="1:8" ht="15.95" customHeight="1" x14ac:dyDescent="0.25">
      <c r="A1895" s="19"/>
      <c r="B1895" s="19"/>
      <c r="C1895" s="19"/>
      <c r="D1895" s="19"/>
      <c r="E1895" s="19"/>
      <c r="F1895" s="19"/>
      <c r="G1895" s="19"/>
      <c r="H1895" s="18"/>
    </row>
    <row r="1896" spans="1:8" ht="15.95" customHeight="1" x14ac:dyDescent="0.25">
      <c r="A1896" s="19"/>
      <c r="B1896" s="19"/>
      <c r="C1896" s="19"/>
      <c r="D1896" s="19"/>
      <c r="E1896" s="19"/>
      <c r="F1896" s="19"/>
      <c r="G1896" s="19"/>
      <c r="H1896" s="18"/>
    </row>
    <row r="1897" spans="1:8" ht="15.95" customHeight="1" x14ac:dyDescent="0.25">
      <c r="A1897" s="19"/>
      <c r="B1897" s="19"/>
      <c r="C1897" s="19"/>
      <c r="D1897" s="19"/>
      <c r="E1897" s="19"/>
      <c r="F1897" s="19"/>
      <c r="G1897" s="19"/>
      <c r="H1897" s="18"/>
    </row>
    <row r="1898" spans="1:8" ht="15.95" customHeight="1" x14ac:dyDescent="0.25">
      <c r="A1898" s="19"/>
      <c r="B1898" s="19"/>
      <c r="C1898" s="19"/>
      <c r="D1898" s="19"/>
      <c r="E1898" s="19"/>
      <c r="F1898" s="19"/>
      <c r="G1898" s="19"/>
      <c r="H1898" s="18"/>
    </row>
    <row r="1899" spans="1:8" ht="15.95" customHeight="1" x14ac:dyDescent="0.25">
      <c r="A1899" s="19"/>
      <c r="B1899" s="19"/>
      <c r="C1899" s="19"/>
      <c r="D1899" s="19"/>
      <c r="E1899" s="19"/>
      <c r="F1899" s="19"/>
      <c r="G1899" s="19"/>
      <c r="H1899" s="18"/>
    </row>
    <row r="1900" spans="1:8" ht="15.95" customHeight="1" x14ac:dyDescent="0.25">
      <c r="A1900" s="19"/>
      <c r="B1900" s="19"/>
      <c r="C1900" s="19"/>
      <c r="D1900" s="19"/>
      <c r="E1900" s="19"/>
      <c r="F1900" s="19"/>
      <c r="G1900" s="19"/>
      <c r="H1900" s="18"/>
    </row>
    <row r="1901" spans="1:8" ht="15.95" customHeight="1" x14ac:dyDescent="0.25">
      <c r="A1901" s="19"/>
      <c r="B1901" s="19"/>
      <c r="C1901" s="19"/>
      <c r="D1901" s="19"/>
      <c r="E1901" s="19"/>
      <c r="F1901" s="19"/>
      <c r="G1901" s="19"/>
      <c r="H1901" s="18"/>
    </row>
    <row r="1902" spans="1:8" ht="15.95" customHeight="1" x14ac:dyDescent="0.25">
      <c r="A1902" s="19"/>
      <c r="B1902" s="19"/>
      <c r="C1902" s="19"/>
      <c r="D1902" s="19"/>
      <c r="E1902" s="19"/>
      <c r="F1902" s="19"/>
      <c r="G1902" s="19"/>
      <c r="H1902" s="18"/>
    </row>
    <row r="1903" spans="1:8" ht="15.95" customHeight="1" x14ac:dyDescent="0.25">
      <c r="A1903" s="19"/>
      <c r="B1903" s="19"/>
      <c r="C1903" s="19"/>
      <c r="D1903" s="19"/>
      <c r="E1903" s="19"/>
      <c r="F1903" s="19"/>
      <c r="G1903" s="19"/>
      <c r="H1903" s="18"/>
    </row>
    <row r="1904" spans="1:8" ht="15.95" customHeight="1" x14ac:dyDescent="0.25">
      <c r="A1904" s="19"/>
      <c r="B1904" s="19"/>
      <c r="C1904" s="19"/>
      <c r="D1904" s="19"/>
      <c r="E1904" s="19"/>
      <c r="F1904" s="19"/>
      <c r="G1904" s="19"/>
      <c r="H1904" s="18"/>
    </row>
    <row r="1905" spans="1:8" ht="15.95" customHeight="1" x14ac:dyDescent="0.25">
      <c r="A1905" s="19"/>
      <c r="B1905" s="19"/>
      <c r="C1905" s="19"/>
      <c r="D1905" s="19"/>
      <c r="E1905" s="19"/>
      <c r="F1905" s="19"/>
      <c r="G1905" s="19"/>
      <c r="H1905" s="18"/>
    </row>
    <row r="1906" spans="1:8" ht="15.95" customHeight="1" x14ac:dyDescent="0.25">
      <c r="A1906" s="19"/>
      <c r="B1906" s="19"/>
      <c r="C1906" s="19"/>
      <c r="D1906" s="19"/>
      <c r="E1906" s="19"/>
      <c r="F1906" s="19"/>
      <c r="G1906" s="19"/>
      <c r="H1906" s="18"/>
    </row>
    <row r="1907" spans="1:8" ht="15.95" customHeight="1" x14ac:dyDescent="0.25">
      <c r="A1907" s="19"/>
      <c r="B1907" s="19"/>
      <c r="C1907" s="19"/>
      <c r="D1907" s="19"/>
      <c r="E1907" s="19"/>
      <c r="F1907" s="19"/>
      <c r="G1907" s="19"/>
      <c r="H1907" s="18"/>
    </row>
    <row r="1908" spans="1:8" ht="15.95" customHeight="1" x14ac:dyDescent="0.25">
      <c r="A1908" s="19"/>
      <c r="B1908" s="19"/>
      <c r="C1908" s="19"/>
      <c r="D1908" s="19"/>
      <c r="E1908" s="19"/>
      <c r="F1908" s="19"/>
      <c r="G1908" s="19"/>
      <c r="H1908" s="18"/>
    </row>
    <row r="1909" spans="1:8" ht="15.95" customHeight="1" x14ac:dyDescent="0.25">
      <c r="A1909" s="19"/>
      <c r="B1909" s="19"/>
      <c r="C1909" s="19"/>
      <c r="D1909" s="19"/>
      <c r="E1909" s="19"/>
      <c r="F1909" s="19"/>
      <c r="G1909" s="19"/>
      <c r="H1909" s="18"/>
    </row>
    <row r="1910" spans="1:8" ht="15.95" customHeight="1" x14ac:dyDescent="0.25">
      <c r="A1910" s="19"/>
      <c r="B1910" s="19"/>
      <c r="C1910" s="19"/>
      <c r="D1910" s="19"/>
      <c r="E1910" s="19"/>
      <c r="F1910" s="19"/>
      <c r="G1910" s="19"/>
      <c r="H1910" s="18"/>
    </row>
    <row r="1911" spans="1:8" ht="15.95" customHeight="1" x14ac:dyDescent="0.25">
      <c r="A1911" s="19"/>
      <c r="B1911" s="19"/>
      <c r="C1911" s="19"/>
      <c r="D1911" s="19"/>
      <c r="E1911" s="19"/>
      <c r="F1911" s="19"/>
      <c r="G1911" s="19"/>
      <c r="H1911" s="18"/>
    </row>
    <row r="1912" spans="1:8" ht="15.95" customHeight="1" x14ac:dyDescent="0.25">
      <c r="A1912" s="19"/>
      <c r="B1912" s="19"/>
      <c r="C1912" s="19"/>
      <c r="D1912" s="19"/>
      <c r="E1912" s="19"/>
      <c r="F1912" s="19"/>
      <c r="G1912" s="19"/>
      <c r="H1912" s="18"/>
    </row>
    <row r="1913" spans="1:8" ht="15.95" customHeight="1" x14ac:dyDescent="0.25">
      <c r="A1913" s="19"/>
      <c r="B1913" s="19"/>
      <c r="C1913" s="19"/>
      <c r="D1913" s="19"/>
      <c r="E1913" s="19"/>
      <c r="F1913" s="19"/>
      <c r="G1913" s="19"/>
      <c r="H1913" s="18"/>
    </row>
    <row r="1914" spans="1:8" ht="15.95" customHeight="1" x14ac:dyDescent="0.25">
      <c r="A1914" s="19"/>
      <c r="B1914" s="19"/>
      <c r="C1914" s="19"/>
      <c r="D1914" s="19"/>
      <c r="E1914" s="19"/>
      <c r="F1914" s="19"/>
      <c r="G1914" s="19"/>
      <c r="H1914" s="18"/>
    </row>
    <row r="1915" spans="1:8" ht="15.95" customHeight="1" x14ac:dyDescent="0.25">
      <c r="A1915" s="19"/>
      <c r="B1915" s="19"/>
      <c r="C1915" s="19"/>
      <c r="D1915" s="19"/>
      <c r="E1915" s="19"/>
      <c r="F1915" s="19"/>
      <c r="G1915" s="19"/>
      <c r="H1915" s="18"/>
    </row>
    <row r="1916" spans="1:8" ht="15.95" customHeight="1" x14ac:dyDescent="0.25">
      <c r="A1916" s="19"/>
      <c r="B1916" s="19"/>
      <c r="C1916" s="19"/>
      <c r="D1916" s="19"/>
      <c r="E1916" s="19"/>
      <c r="F1916" s="19"/>
      <c r="G1916" s="19"/>
      <c r="H1916" s="18"/>
    </row>
  </sheetData>
  <sortState ref="A2:G1437">
    <sortCondition ref="B2:B1437"/>
  </sortState>
  <phoneticPr fontId="2" type="noConversion"/>
  <conditionalFormatting sqref="B2:B60">
    <cfRule type="duplicateValues" dxfId="57" priority="58"/>
    <cfRule type="duplicateValues" dxfId="56" priority="59"/>
    <cfRule type="duplicateValues" dxfId="55" priority="60"/>
  </conditionalFormatting>
  <conditionalFormatting sqref="B61:B222">
    <cfRule type="duplicateValues" dxfId="54" priority="76"/>
    <cfRule type="duplicateValues" dxfId="53" priority="77"/>
    <cfRule type="duplicateValues" dxfId="52" priority="78"/>
  </conditionalFormatting>
  <conditionalFormatting sqref="B254:B290">
    <cfRule type="duplicateValues" dxfId="51" priority="130"/>
    <cfRule type="duplicateValues" dxfId="50" priority="134"/>
    <cfRule type="duplicateValues" dxfId="49" priority="137"/>
  </conditionalFormatting>
  <conditionalFormatting sqref="B291:B294 B297:B537">
    <cfRule type="duplicateValues" dxfId="48" priority="342"/>
  </conditionalFormatting>
  <conditionalFormatting sqref="B295:B296">
    <cfRule type="duplicateValues" dxfId="47" priority="9"/>
    <cfRule type="duplicateValues" dxfId="46" priority="10"/>
  </conditionalFormatting>
  <conditionalFormatting sqref="B343:B537 B291:B294 B297:B331">
    <cfRule type="duplicateValues" dxfId="45" priority="286"/>
  </conditionalFormatting>
  <conditionalFormatting sqref="B343:B537">
    <cfRule type="duplicateValues" dxfId="44" priority="288"/>
  </conditionalFormatting>
  <conditionalFormatting sqref="B538:B607 C216:C253 C88:C141">
    <cfRule type="duplicateValues" dxfId="43" priority="99"/>
  </conditionalFormatting>
  <conditionalFormatting sqref="B655:B666">
    <cfRule type="duplicateValues" dxfId="42" priority="387"/>
  </conditionalFormatting>
  <conditionalFormatting sqref="B1006:B1030 B1075:B1081">
    <cfRule type="duplicateValues" dxfId="41" priority="28"/>
  </conditionalFormatting>
  <conditionalFormatting sqref="B1006:B1030">
    <cfRule type="duplicateValues" dxfId="40" priority="35"/>
    <cfRule type="duplicateValues" dxfId="39" priority="36"/>
  </conditionalFormatting>
  <conditionalFormatting sqref="B1377:B1437">
    <cfRule type="duplicateValues" dxfId="38" priority="65"/>
  </conditionalFormatting>
  <conditionalFormatting sqref="B1082:B1135 B667:B877 B1 B61:B290 B538:B654 B890:B1005 B1154:B1171 B1174:B1366 B1377:B1048576">
    <cfRule type="duplicateValues" dxfId="37" priority="64"/>
  </conditionalFormatting>
  <conditionalFormatting sqref="C1079:C1084 C1086:C1113 C88:C253 B1 B652:B654 C673:C743 C919:C949 B538:B607 B667:B691 B744:B877 B890:B948 B950:B1005 B1114:B1135 B1154:B1171 B1174:B1366 B1377:B1048576">
    <cfRule type="duplicateValues" dxfId="36" priority="82"/>
  </conditionalFormatting>
  <conditionalFormatting sqref="C1079:C1113 B1 B61:B290 B538:B654 B667:B877 B890:B1005 B1114:B1135 B1154:B1171 B1174:B1366 B1377:B1048576">
    <cfRule type="duplicateValues" dxfId="35" priority="66"/>
  </conditionalFormatting>
  <conditionalFormatting sqref="C44">
    <cfRule type="duplicateValues" dxfId="34" priority="61"/>
  </conditionalFormatting>
  <conditionalFormatting sqref="C48:C50">
    <cfRule type="duplicateValues" dxfId="33" priority="62"/>
  </conditionalFormatting>
  <conditionalFormatting sqref="C203:C215 C142:C181">
    <cfRule type="duplicateValues" dxfId="32" priority="86"/>
  </conditionalFormatting>
  <conditionalFormatting sqref="C203:C215">
    <cfRule type="duplicateValues" dxfId="31" priority="87"/>
  </conditionalFormatting>
  <conditionalFormatting sqref="C291:C294 C297:C537">
    <cfRule type="duplicateValues" dxfId="30" priority="344"/>
  </conditionalFormatting>
  <conditionalFormatting sqref="C295:C296">
    <cfRule type="duplicateValues" dxfId="29" priority="8"/>
    <cfRule type="duplicateValues" dxfId="28" priority="11"/>
  </conditionalFormatting>
  <conditionalFormatting sqref="C343:C368 C291:C294 C297:C331">
    <cfRule type="duplicateValues" dxfId="27" priority="24"/>
  </conditionalFormatting>
  <conditionalFormatting sqref="C361:C364">
    <cfRule type="duplicateValues" dxfId="26" priority="23"/>
  </conditionalFormatting>
  <conditionalFormatting sqref="C655:C666">
    <cfRule type="duplicateValues" dxfId="25" priority="391"/>
  </conditionalFormatting>
  <conditionalFormatting sqref="C673:C704 B652:B654 B667:B691">
    <cfRule type="duplicateValues" dxfId="24" priority="84"/>
  </conditionalFormatting>
  <conditionalFormatting sqref="C919:C923 B917:B918">
    <cfRule type="duplicateValues" dxfId="23" priority="83"/>
  </conditionalFormatting>
  <conditionalFormatting sqref="C1006:C1024">
    <cfRule type="duplicateValues" dxfId="22" priority="32"/>
  </conditionalFormatting>
  <conditionalFormatting sqref="C1006:C1030 C1075:C1078">
    <cfRule type="duplicateValues" dxfId="21" priority="30"/>
  </conditionalFormatting>
  <conditionalFormatting sqref="C1006:C1030">
    <cfRule type="duplicateValues" dxfId="20" priority="29"/>
    <cfRule type="duplicateValues" dxfId="19" priority="33"/>
    <cfRule type="duplicateValues" dxfId="18" priority="34"/>
  </conditionalFormatting>
  <conditionalFormatting sqref="C1025:C1030">
    <cfRule type="duplicateValues" dxfId="17" priority="31"/>
  </conditionalFormatting>
  <conditionalFormatting sqref="C1292:C1366 C1079:C1135 C61:C290 C538:C654 C667:C877 C890:C1005 C1154:C1171 C1174:C1277">
    <cfRule type="duplicateValues" dxfId="16" priority="63"/>
  </conditionalFormatting>
  <conditionalFormatting sqref="C1085">
    <cfRule type="duplicateValues" dxfId="15" priority="80"/>
    <cfRule type="duplicateValues" dxfId="14" priority="81"/>
  </conditionalFormatting>
  <conditionalFormatting sqref="C1377:C1048576 C1154:C1171 C1:C1135 C1292:C1366 C1174:C1277">
    <cfRule type="duplicateValues" dxfId="13" priority="7"/>
  </conditionalFormatting>
  <conditionalFormatting sqref="B1172:B1173">
    <cfRule type="duplicateValues" dxfId="12" priority="3"/>
  </conditionalFormatting>
  <conditionalFormatting sqref="B1172:B1173">
    <cfRule type="duplicateValues" dxfId="11" priority="6"/>
  </conditionalFormatting>
  <conditionalFormatting sqref="B1172:B1173">
    <cfRule type="duplicateValues" dxfId="10" priority="4"/>
  </conditionalFormatting>
  <conditionalFormatting sqref="B1172:B1173">
    <cfRule type="duplicateValues" dxfId="9" priority="5"/>
  </conditionalFormatting>
  <conditionalFormatting sqref="C1172:C1173">
    <cfRule type="duplicateValues" dxfId="8" priority="2"/>
  </conditionalFormatting>
  <conditionalFormatting sqref="C1172:C1173">
    <cfRule type="duplicateValues" dxfId="7" priority="1"/>
  </conditionalFormatting>
  <conditionalFormatting sqref="C1079:C1113 C88:C253 B652:B654 C673:C743 C919:C949 B538:B607 B667:B691 B744:B877 B890:B948 B950:B1005 B1114:B1135 B1154:B1171 B1174:B1300">
    <cfRule type="duplicateValues" dxfId="6" priority="427"/>
  </conditionalFormatting>
  <hyperlinks>
    <hyperlink ref="C54" r:id="rId1" display="Dawn of Battle"/>
    <hyperlink ref="C55" r:id="rId2" display="Devastation of Indines"/>
    <hyperlink ref="C56" r:id="rId3" display="Yomi (2014)"/>
    <hyperlink ref="C57" r:id="rId4" display="Undaunted: Normandy"/>
    <hyperlink ref="C58" r:id="rId5" display="Roll for the Galaxy"/>
    <hyperlink ref="C59" r:id="rId6" display="Pixel Tactics Deluxe (2015) w/ Playmat"/>
    <hyperlink ref="C60" r:id="rId7" display="MBT(GMT 2016)"/>
    <hyperlink ref="C492" r:id="rId8"/>
    <hyperlink ref="C493" r:id="rId9"/>
    <hyperlink ref="C494" r:id="rId10"/>
    <hyperlink ref="C495" r:id="rId11"/>
    <hyperlink ref="C496" r:id="rId12"/>
    <hyperlink ref="C523" r:id="rId13"/>
    <hyperlink ref="C524" r:id="rId14"/>
    <hyperlink ref="C525" r:id="rId15"/>
    <hyperlink ref="C526" r:id="rId16"/>
    <hyperlink ref="C527" r:id="rId17" display="https://boardgamegeek.com/boardgame/246960/axis-and-allies-and-zombies/marketplace/geekmarket"/>
    <hyperlink ref="C528" r:id="rId18"/>
    <hyperlink ref="C531" r:id="rId19"/>
    <hyperlink ref="C530" r:id="rId20"/>
    <hyperlink ref="C532" r:id="rId21"/>
    <hyperlink ref="C533" r:id="rId22"/>
    <hyperlink ref="C534" r:id="rId23"/>
    <hyperlink ref="C535" r:id="rId24"/>
    <hyperlink ref="C536" r:id="rId25"/>
    <hyperlink ref="C537" r:id="rId26"/>
    <hyperlink ref="C538" r:id="rId27"/>
    <hyperlink ref="C540" r:id="rId28"/>
    <hyperlink ref="C567" r:id="rId29"/>
    <hyperlink ref="C568" r:id="rId30"/>
    <hyperlink ref="C569" r:id="rId31"/>
    <hyperlink ref="C570" r:id="rId32"/>
    <hyperlink ref="C572" r:id="rId33"/>
    <hyperlink ref="C573" r:id="rId34"/>
    <hyperlink ref="C574" r:id="rId35"/>
    <hyperlink ref="C575" r:id="rId36"/>
    <hyperlink ref="C576" r:id="rId37"/>
    <hyperlink ref="C577" r:id="rId38"/>
    <hyperlink ref="C578" r:id="rId39"/>
    <hyperlink ref="C579" r:id="rId40"/>
    <hyperlink ref="C580" r:id="rId41"/>
    <hyperlink ref="C581" r:id="rId42"/>
    <hyperlink ref="C582" r:id="rId43"/>
    <hyperlink ref="C583" r:id="rId44"/>
    <hyperlink ref="C584" r:id="rId45"/>
    <hyperlink ref="C585" r:id="rId46"/>
    <hyperlink ref="C586" r:id="rId47"/>
    <hyperlink ref="C587" r:id="rId48"/>
    <hyperlink ref="C588" r:id="rId49"/>
    <hyperlink ref="C589" r:id="rId50"/>
    <hyperlink ref="C1176" r:id="rId51"/>
    <hyperlink ref="C1177" r:id="rId52"/>
    <hyperlink ref="C1180" r:id="rId53"/>
    <hyperlink ref="C1185" r:id="rId54"/>
    <hyperlink ref="C1186" r:id="rId55"/>
    <hyperlink ref="C1187" r:id="rId56"/>
    <hyperlink ref="C1188" r:id="rId57"/>
    <hyperlink ref="C1192" r:id="rId58"/>
    <hyperlink ref="C1194" r:id="rId59"/>
    <hyperlink ref="C1200" r:id="rId60"/>
    <hyperlink ref="C1207" r:id="rId61"/>
    <hyperlink ref="C1209" r:id="rId62"/>
    <hyperlink ref="C1211" r:id="rId63"/>
    <hyperlink ref="C1212" r:id="rId64"/>
    <hyperlink ref="C1213" r:id="rId65"/>
    <hyperlink ref="C1217" r:id="rId66"/>
    <hyperlink ref="C1218" r:id="rId67"/>
    <hyperlink ref="C1220" r:id="rId68"/>
    <hyperlink ref="C1224" r:id="rId69"/>
    <hyperlink ref="C1230" r:id="rId70"/>
    <hyperlink ref="C1231" r:id="rId71"/>
    <hyperlink ref="C1232" r:id="rId72"/>
    <hyperlink ref="C1233" r:id="rId73"/>
    <hyperlink ref="C1234" r:id="rId74"/>
    <hyperlink ref="C1235" r:id="rId75"/>
    <hyperlink ref="C1236" r:id="rId76"/>
    <hyperlink ref="C1237" r:id="rId77"/>
    <hyperlink ref="C1238" r:id="rId78"/>
    <hyperlink ref="C1215" r:id="rId79"/>
    <hyperlink ref="C1197" r:id="rId80"/>
    <hyperlink ref="C1196" r:id="rId81"/>
    <hyperlink ref="C1189" r:id="rId82"/>
    <hyperlink ref="C1190" r:id="rId83"/>
    <hyperlink ref="C1199" r:id="rId84"/>
    <hyperlink ref="C1178" r:id="rId85"/>
    <hyperlink ref="C1241" r:id="rId86"/>
    <hyperlink ref="C1242" r:id="rId87"/>
    <hyperlink ref="C1245" r:id="rId88"/>
    <hyperlink ref="C1247" r:id="rId89"/>
    <hyperlink ref="C1248" r:id="rId90"/>
    <hyperlink ref="C1249" r:id="rId91"/>
    <hyperlink ref="C1251" r:id="rId92"/>
    <hyperlink ref="C1252" r:id="rId93"/>
    <hyperlink ref="C1253" r:id="rId94"/>
    <hyperlink ref="C1254" r:id="rId95"/>
    <hyperlink ref="C1255" r:id="rId96"/>
    <hyperlink ref="C1256" r:id="rId97"/>
    <hyperlink ref="C1257" r:id="rId98"/>
    <hyperlink ref="C1260" r:id="rId99"/>
    <hyperlink ref="C1261" r:id="rId100"/>
    <hyperlink ref="C1262" r:id="rId101"/>
    <hyperlink ref="C1264" r:id="rId102"/>
    <hyperlink ref="C1265" r:id="rId103"/>
    <hyperlink ref="C1266" r:id="rId104"/>
    <hyperlink ref="C1268" r:id="rId105"/>
    <hyperlink ref="C1269" r:id="rId106"/>
    <hyperlink ref="C1270" r:id="rId107"/>
    <hyperlink ref="C1271" r:id="rId108"/>
    <hyperlink ref="C1272" r:id="rId109"/>
    <hyperlink ref="C1273" r:id="rId110"/>
    <hyperlink ref="C1275" r:id="rId111"/>
    <hyperlink ref="C1276" r:id="rId112"/>
    <hyperlink ref="C1277" r:id="rId113"/>
    <hyperlink ref="C1278" r:id="rId114"/>
    <hyperlink ref="C1279" r:id="rId115"/>
    <hyperlink ref="C1280" r:id="rId116"/>
    <hyperlink ref="C1282" r:id="rId117"/>
    <hyperlink ref="C1283" r:id="rId118"/>
    <hyperlink ref="C1284" r:id="rId119"/>
    <hyperlink ref="C1285" r:id="rId120"/>
    <hyperlink ref="C1287" r:id="rId121"/>
    <hyperlink ref="C1288" r:id="rId122"/>
    <hyperlink ref="C1290" r:id="rId123"/>
    <hyperlink ref="C1291" r:id="rId124"/>
    <hyperlink ref="C1294" r:id="rId125"/>
    <hyperlink ref="C1295" r:id="rId126"/>
    <hyperlink ref="C1296" r:id="rId127"/>
    <hyperlink ref="C1298" r:id="rId128"/>
    <hyperlink ref="C1299" r:id="rId129"/>
    <hyperlink ref="C1300" r:id="rId130"/>
    <hyperlink ref="C1301" r:id="rId131"/>
    <hyperlink ref="C1302" r:id="rId132"/>
    <hyperlink ref="C1303" r:id="rId133"/>
    <hyperlink ref="C1304" r:id="rId134"/>
    <hyperlink ref="C1305" r:id="rId135"/>
    <hyperlink ref="C1306" r:id="rId136"/>
    <hyperlink ref="C1307" r:id="rId137"/>
    <hyperlink ref="C1308" r:id="rId138"/>
    <hyperlink ref="C1309" r:id="rId139"/>
    <hyperlink ref="C1310" r:id="rId140"/>
    <hyperlink ref="C1311" r:id="rId141"/>
    <hyperlink ref="C1312" r:id="rId142"/>
    <hyperlink ref="C1313" r:id="rId143"/>
    <hyperlink ref="C1314" r:id="rId144"/>
    <hyperlink ref="C1315" r:id="rId145"/>
    <hyperlink ref="C1316" r:id="rId146"/>
    <hyperlink ref="C1317" r:id="rId147"/>
    <hyperlink ref="C1318" r:id="rId148"/>
    <hyperlink ref="C1321" r:id="rId149"/>
    <hyperlink ref="C1322" r:id="rId150"/>
    <hyperlink ref="C1323" r:id="rId151"/>
    <hyperlink ref="C1324" r:id="rId152"/>
    <hyperlink ref="C1325" r:id="rId153"/>
    <hyperlink ref="C1326" r:id="rId154"/>
    <hyperlink ref="C1333" r:id="rId155"/>
    <hyperlink ref="C1334" r:id="rId156"/>
    <hyperlink ref="C1335" r:id="rId157"/>
    <hyperlink ref="C1336" r:id="rId158"/>
    <hyperlink ref="C1337" r:id="rId159" display="Clip Cut Parks"/>
    <hyperlink ref="C1338" r:id="rId160"/>
    <hyperlink ref="C1339" r:id="rId161"/>
    <hyperlink ref="C1340" r:id="rId162"/>
    <hyperlink ref="C1342" r:id="rId163" location="TR"/>
    <hyperlink ref="C1343" r:id="rId164"/>
    <hyperlink ref="C1344" r:id="rId165"/>
    <hyperlink ref="C1345" r:id="rId166"/>
    <hyperlink ref="C1346" r:id="rId167"/>
    <hyperlink ref="C1347" r:id="rId168"/>
    <hyperlink ref="C1348" r:id="rId169"/>
    <hyperlink ref="C1349" r:id="rId170"/>
    <hyperlink ref="C1350" r:id="rId171"/>
    <hyperlink ref="C1351" r:id="rId172"/>
    <hyperlink ref="C1352" r:id="rId173"/>
    <hyperlink ref="C1354" r:id="rId174"/>
    <hyperlink ref="C1355" r:id="rId175"/>
    <hyperlink ref="C1356" r:id="rId176"/>
    <hyperlink ref="C1357" r:id="rId177"/>
    <hyperlink ref="C1358" r:id="rId178"/>
    <hyperlink ref="C1359" r:id="rId179"/>
    <hyperlink ref="C1360" r:id="rId180"/>
    <hyperlink ref="C1362" r:id="rId181"/>
    <hyperlink ref="C1363" r:id="rId182"/>
    <hyperlink ref="C1364" r:id="rId183"/>
    <hyperlink ref="C1365" r:id="rId184"/>
    <hyperlink ref="C1366" r:id="rId185"/>
    <hyperlink ref="C1367" r:id="rId186"/>
    <hyperlink ref="C1368" r:id="rId187"/>
    <hyperlink ref="C1369" r:id="rId188"/>
    <hyperlink ref="C1370" r:id="rId189"/>
    <hyperlink ref="C1371" r:id="rId190"/>
    <hyperlink ref="C1372" r:id="rId191"/>
    <hyperlink ref="C1375" r:id="rId192"/>
    <hyperlink ref="C1378" r:id="rId193"/>
    <hyperlink ref="C1379" r:id="rId194"/>
    <hyperlink ref="C1380" r:id="rId195"/>
    <hyperlink ref="C1381" r:id="rId196"/>
    <hyperlink ref="C1383" r:id="rId197"/>
    <hyperlink ref="C1385" r:id="rId198"/>
    <hyperlink ref="C1386" r:id="rId199"/>
    <hyperlink ref="C1387" r:id="rId200"/>
    <hyperlink ref="C1388" r:id="rId201"/>
    <hyperlink ref="C1389" r:id="rId202"/>
    <hyperlink ref="C1390" r:id="rId203"/>
    <hyperlink ref="C1391" r:id="rId204"/>
    <hyperlink ref="C1392" r:id="rId205"/>
    <hyperlink ref="C1393" r:id="rId206"/>
    <hyperlink ref="C1394" r:id="rId207"/>
    <hyperlink ref="C1397" r:id="rId208"/>
    <hyperlink ref="C1398" r:id="rId209"/>
    <hyperlink ref="C1399" r:id="rId210"/>
    <hyperlink ref="C1400" r:id="rId211"/>
    <hyperlink ref="C1401" r:id="rId212"/>
    <hyperlink ref="C1404" r:id="rId213"/>
    <hyperlink ref="C1410" r:id="rId214"/>
    <hyperlink ref="C1411" r:id="rId215"/>
    <hyperlink ref="C1412" r:id="rId216"/>
    <hyperlink ref="C1414" r:id="rId217"/>
    <hyperlink ref="C1416" r:id="rId218"/>
    <hyperlink ref="C1417" r:id="rId219"/>
    <hyperlink ref="C1420" r:id="rId220"/>
    <hyperlink ref="C1421" r:id="rId221"/>
    <hyperlink ref="C1184" r:id="rId222"/>
    <hyperlink ref="C1191" r:id="rId223"/>
    <hyperlink ref="C1193" r:id="rId224"/>
    <hyperlink ref="C1195" r:id="rId225"/>
    <hyperlink ref="C1198" r:id="rId226"/>
    <hyperlink ref="C1201" r:id="rId227"/>
    <hyperlink ref="C1202" r:id="rId228"/>
    <hyperlink ref="C1204" r:id="rId229"/>
    <hyperlink ref="C1205" r:id="rId230"/>
    <hyperlink ref="C1206" r:id="rId231"/>
    <hyperlink ref="C868" r:id="rId232"/>
    <hyperlink ref="C869" r:id="rId233"/>
    <hyperlink ref="C870" r:id="rId234"/>
    <hyperlink ref="C871" r:id="rId235"/>
    <hyperlink ref="C872" r:id="rId236"/>
    <hyperlink ref="C873" r:id="rId237"/>
    <hyperlink ref="C874" r:id="rId238"/>
    <hyperlink ref="C875" r:id="rId239"/>
    <hyperlink ref="C876" r:id="rId240"/>
    <hyperlink ref="C877" r:id="rId241"/>
    <hyperlink ref="C878" r:id="rId242"/>
    <hyperlink ref="C879" r:id="rId243"/>
    <hyperlink ref="C880" r:id="rId244"/>
    <hyperlink ref="C881" r:id="rId245"/>
    <hyperlink ref="C882" r:id="rId246"/>
    <hyperlink ref="C883" r:id="rId247"/>
    <hyperlink ref="C884" r:id="rId248"/>
    <hyperlink ref="C885" r:id="rId249"/>
    <hyperlink ref="C886" r:id="rId250"/>
    <hyperlink ref="C887" r:id="rId251"/>
    <hyperlink ref="C888" r:id="rId252"/>
    <hyperlink ref="C889" r:id="rId253"/>
    <hyperlink ref="C890" r:id="rId254"/>
    <hyperlink ref="C891" r:id="rId255"/>
    <hyperlink ref="C894" r:id="rId256"/>
    <hyperlink ref="C893" r:id="rId257"/>
    <hyperlink ref="C895" r:id="rId258"/>
    <hyperlink ref="C897" r:id="rId259"/>
    <hyperlink ref="C899" r:id="rId260"/>
    <hyperlink ref="C900" r:id="rId261"/>
    <hyperlink ref="C901" r:id="rId262"/>
    <hyperlink ref="C902" r:id="rId263"/>
    <hyperlink ref="C903" r:id="rId264"/>
    <hyperlink ref="C1219" r:id="rId265"/>
    <hyperlink ref="C1059" r:id="rId266"/>
    <hyperlink ref="C1064" r:id="rId267"/>
    <hyperlink ref="C1062" r:id="rId268"/>
    <hyperlink ref="C1068" r:id="rId269"/>
    <hyperlink ref="C1061" r:id="rId270"/>
    <hyperlink ref="C1066" r:id="rId271"/>
    <hyperlink ref="C1065" r:id="rId272"/>
    <hyperlink ref="C1069" r:id="rId273"/>
    <hyperlink ref="C1073" r:id="rId274"/>
    <hyperlink ref="C1072" r:id="rId275"/>
    <hyperlink ref="C1074" r:id="rId276"/>
    <hyperlink ref="C1067" r:id="rId277"/>
    <hyperlink ref="C1063" r:id="rId278"/>
    <hyperlink ref="C1060" r:id="rId279"/>
    <hyperlink ref="C1070" r:id="rId280"/>
    <hyperlink ref="C1071" r:id="rId281"/>
    <hyperlink ref="C1077" r:id="rId282"/>
    <hyperlink ref="C1078" r:id="rId283"/>
    <hyperlink ref="C1076" r:id="rId284"/>
    <hyperlink ref="C1075" r:id="rId285"/>
    <hyperlink ref="C1130" r:id="rId286"/>
    <hyperlink ref="C1139" r:id="rId287"/>
    <hyperlink ref="C1138" r:id="rId288"/>
    <hyperlink ref="C1131" r:id="rId289"/>
    <hyperlink ref="C1132" r:id="rId290"/>
    <hyperlink ref="C1133" r:id="rId291"/>
    <hyperlink ref="C1135" r:id="rId292"/>
    <hyperlink ref="C1136" r:id="rId293"/>
    <hyperlink ref="C1137" r:id="rId294"/>
  </hyperlinks>
  <pageMargins left="0.25" right="0.25" top="0.75" bottom="0.75" header="0.3" footer="0.3"/>
  <pageSetup orientation="portrait" r:id="rId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000"/>
  <sheetViews>
    <sheetView workbookViewId="0">
      <selection activeCell="H5" sqref="H5"/>
    </sheetView>
  </sheetViews>
  <sheetFormatPr defaultRowHeight="15" x14ac:dyDescent="0.25"/>
  <cols>
    <col min="3" max="3" width="9.140625" style="1"/>
    <col min="4" max="4" width="45.7109375" customWidth="1"/>
    <col min="5" max="5" width="19.140625" customWidth="1"/>
    <col min="6" max="6" width="10.7109375" customWidth="1"/>
  </cols>
  <sheetData>
    <row r="1" spans="1:19" x14ac:dyDescent="0.25">
      <c r="A1" s="1" t="s">
        <v>9</v>
      </c>
      <c r="B1" s="1"/>
      <c r="D1" s="1"/>
      <c r="E1" s="1"/>
      <c r="F1" s="1"/>
      <c r="G1" s="3"/>
      <c r="H1" s="1"/>
      <c r="I1" s="4"/>
      <c r="J1" s="4"/>
      <c r="K1" s="5" t="s">
        <v>13</v>
      </c>
      <c r="L1" s="6"/>
      <c r="M1" s="6">
        <v>0.5</v>
      </c>
    </row>
    <row r="2" spans="1:19" x14ac:dyDescent="0.25">
      <c r="A2" s="1" t="s">
        <v>14</v>
      </c>
      <c r="B2" s="1"/>
      <c r="D2" s="1"/>
      <c r="E2" s="1"/>
      <c r="F2" s="1"/>
      <c r="G2" s="3"/>
      <c r="H2" s="1"/>
      <c r="I2" s="4"/>
      <c r="J2" s="4"/>
      <c r="K2" s="5" t="s">
        <v>15</v>
      </c>
      <c r="L2" s="6"/>
      <c r="M2" s="6">
        <v>0.15</v>
      </c>
    </row>
    <row r="3" spans="1:19" x14ac:dyDescent="0.25">
      <c r="A3" s="1" t="s">
        <v>40</v>
      </c>
      <c r="B3" s="1"/>
      <c r="D3" s="1"/>
      <c r="E3" s="1"/>
      <c r="F3" s="1"/>
      <c r="G3" s="3"/>
      <c r="H3" s="1"/>
      <c r="I3" s="4"/>
      <c r="J3" s="4"/>
      <c r="K3" s="7" t="s">
        <v>16</v>
      </c>
      <c r="L3" s="8"/>
      <c r="M3" s="8">
        <v>0.5</v>
      </c>
    </row>
    <row r="4" spans="1:19" x14ac:dyDescent="0.25">
      <c r="A4" s="1" t="s">
        <v>17</v>
      </c>
      <c r="B4" s="1"/>
      <c r="D4" s="1"/>
      <c r="E4" s="1"/>
      <c r="F4" s="1"/>
      <c r="G4" s="3"/>
      <c r="H4" s="1"/>
      <c r="I4" s="1"/>
      <c r="J4" s="1"/>
      <c r="K4" s="3"/>
      <c r="L4" s="3"/>
      <c r="M4" s="3"/>
    </row>
    <row r="5" spans="1:19" x14ac:dyDescent="0.25">
      <c r="A5" s="1" t="s">
        <v>18</v>
      </c>
      <c r="B5" s="1"/>
      <c r="D5" s="1"/>
      <c r="E5" s="1"/>
      <c r="F5" s="1"/>
      <c r="G5" s="3"/>
      <c r="H5" s="1"/>
      <c r="I5" s="1"/>
      <c r="J5" s="1"/>
      <c r="K5" s="14">
        <v>1559</v>
      </c>
      <c r="L5" s="3" t="s">
        <v>39</v>
      </c>
      <c r="M5" s="3"/>
    </row>
    <row r="6" spans="1:19" x14ac:dyDescent="0.25">
      <c r="A6" s="1"/>
      <c r="B6" s="1"/>
      <c r="D6" s="1"/>
      <c r="E6" s="1"/>
      <c r="F6" s="1"/>
      <c r="G6" s="9" t="s">
        <v>19</v>
      </c>
      <c r="H6" s="1"/>
      <c r="I6" s="1"/>
      <c r="J6" s="1"/>
      <c r="K6" s="3" t="s">
        <v>42</v>
      </c>
      <c r="L6" s="3"/>
      <c r="M6" s="3"/>
    </row>
    <row r="7" spans="1:19" x14ac:dyDescent="0.25">
      <c r="A7" s="1"/>
      <c r="B7" s="1"/>
      <c r="D7" s="1"/>
      <c r="E7" s="1"/>
      <c r="F7" s="1"/>
      <c r="G7" s="3" t="s">
        <v>20</v>
      </c>
      <c r="H7" s="1" t="s">
        <v>21</v>
      </c>
      <c r="I7" s="1"/>
      <c r="J7" s="1" t="s">
        <v>22</v>
      </c>
      <c r="K7" s="3"/>
      <c r="L7" s="3"/>
      <c r="M7" s="3"/>
    </row>
    <row r="8" spans="1:19" x14ac:dyDescent="0.25">
      <c r="A8" s="1" t="s">
        <v>23</v>
      </c>
      <c r="B8" s="1" t="s">
        <v>23</v>
      </c>
      <c r="C8" s="1" t="s">
        <v>37</v>
      </c>
      <c r="D8" s="2" t="s">
        <v>24</v>
      </c>
      <c r="E8" s="1" t="s">
        <v>24</v>
      </c>
      <c r="F8" s="1"/>
      <c r="G8" s="3" t="s">
        <v>25</v>
      </c>
      <c r="H8" s="1" t="s">
        <v>26</v>
      </c>
      <c r="I8" s="3" t="s">
        <v>26</v>
      </c>
      <c r="J8" s="1" t="s">
        <v>27</v>
      </c>
      <c r="K8" s="3" t="s">
        <v>28</v>
      </c>
      <c r="L8" s="3" t="s">
        <v>29</v>
      </c>
      <c r="M8" s="3"/>
    </row>
    <row r="9" spans="1:19" x14ac:dyDescent="0.25">
      <c r="A9" s="10" t="s">
        <v>7</v>
      </c>
      <c r="B9" s="10" t="s">
        <v>8</v>
      </c>
      <c r="C9" s="12" t="s">
        <v>38</v>
      </c>
      <c r="D9" s="11" t="s">
        <v>30</v>
      </c>
      <c r="E9" s="10" t="s">
        <v>10</v>
      </c>
      <c r="F9" s="10" t="s">
        <v>12</v>
      </c>
      <c r="G9" s="12" t="s">
        <v>41</v>
      </c>
      <c r="H9" s="10" t="s">
        <v>31</v>
      </c>
      <c r="I9" s="12" t="s">
        <v>32</v>
      </c>
      <c r="J9" s="10" t="s">
        <v>33</v>
      </c>
      <c r="K9" s="12" t="s">
        <v>34</v>
      </c>
      <c r="L9" s="12" t="s">
        <v>11</v>
      </c>
      <c r="M9" s="12" t="s">
        <v>35</v>
      </c>
      <c r="N9" s="12"/>
      <c r="O9" s="16"/>
      <c r="P9" s="16"/>
      <c r="Q9" s="10"/>
    </row>
    <row r="10" spans="1:19" x14ac:dyDescent="0.25">
      <c r="A10" s="13">
        <v>9001</v>
      </c>
      <c r="B10" s="1">
        <v>7</v>
      </c>
      <c r="C10" s="1" t="str">
        <f>_xlfn.IFNA(IF(B10=LOOKUP(+A10,Lots!B$2:B$1819,Lots!D$2:D$1819),"Early",IF(B10=LOOKUP(+A10,Lots!B$2:B$1819,Lots!E$2:E$1819),"Mid",IF(B10=LOOKUP(+A10,Lots!B$2:B$1819,Lots!F$2:F$1819),"Late"))),"")</f>
        <v>Early</v>
      </c>
      <c r="D10" s="1" t="str">
        <f>_xlfn.IFNA(VLOOKUP(A10,Lots!B$2:C$1819, 2,FALSE),"")</f>
        <v>100 4"x6" game part zip bags</v>
      </c>
      <c r="E10" s="1" t="str">
        <f>_xlfn.IFNA(LOOKUP(A10,Lots!B$2:B$1819, Lots!A$2:A$1819),"")</f>
        <v>Eric Engelmann</v>
      </c>
      <c r="F10" s="1"/>
      <c r="G10" s="3" t="str">
        <f t="shared" ref="G10" si="0">IF(+F10&lt;&gt;0, CEILING(F10*$M$2,0.25), " ")</f>
        <v xml:space="preserve"> </v>
      </c>
      <c r="H10" s="1" t="str">
        <f>IF(+F10&lt;&gt;0,COUNTIF(Lots!$A$1:'Lots'!$A$1791,E10), " ")</f>
        <v xml:space="preserve"> </v>
      </c>
      <c r="I10" s="3" t="str">
        <f t="shared" ref="I10" si="1">IF(+F10&lt;&gt;0,+H10*$M$1," ")</f>
        <v xml:space="preserve"> </v>
      </c>
      <c r="J10" s="1" t="str">
        <f t="shared" ref="J10" si="2">IF(+F10&lt;&gt;0,COUNTIF(E$10:E$2000,+E10)," ")</f>
        <v xml:space="preserve"> </v>
      </c>
      <c r="K10" s="3" t="str">
        <f t="shared" ref="K10" si="3">IF(F10&lt;&gt;0,(+H10-J10)*$M$3, " ")</f>
        <v xml:space="preserve"> </v>
      </c>
      <c r="L10" s="3" t="str">
        <f t="shared" ref="L10" si="4">IF(F10&lt;&gt;0,+F10-G10-I10-K10,"   ")</f>
        <v xml:space="preserve">   </v>
      </c>
      <c r="M10" s="3"/>
      <c r="O10" s="1"/>
      <c r="P10" s="1"/>
    </row>
    <row r="11" spans="1:19" x14ac:dyDescent="0.25">
      <c r="A11">
        <v>9002</v>
      </c>
      <c r="B11">
        <v>7</v>
      </c>
      <c r="C11" s="1" t="str">
        <f>_xlfn.IFNA(IF(B11=LOOKUP(+A11,Lots!B$2:B$1819,Lots!D$2:D$1819),"Early",IF(B11=LOOKUP(+A11,Lots!B$2:B$1819,Lots!E$2:E$1819),"Mid",IF(B11=LOOKUP(+A11,Lots!B$2:B$1819,Lots!F$2:F$1819),"Late"))),"")</f>
        <v>Early</v>
      </c>
      <c r="D11" s="1" t="str">
        <f>_xlfn.IFNA(VLOOKUP(A11,Lots!B$2:C$1819, 2,FALSE),"")</f>
        <v>100 4"x6" game part zip bags</v>
      </c>
      <c r="E11" s="1" t="str">
        <f>_xlfn.IFNA(LOOKUP(A11,Lots!B$2:B$1819, Lots!A$2:A$1819),"")</f>
        <v>Eric Engelmann</v>
      </c>
      <c r="F11" s="1">
        <v>14</v>
      </c>
      <c r="G11" s="3">
        <f t="shared" ref="G11:G74" si="5">IF(+F11&lt;&gt;0, CEILING(F11*$M$2,0.25), " ")</f>
        <v>2.25</v>
      </c>
      <c r="H11" s="1">
        <f>IF(+F11&lt;&gt;0,COUNTIF(Lots!$A$1:'Lots'!$A$1791,E11), " ")</f>
        <v>256</v>
      </c>
      <c r="I11" s="3">
        <f t="shared" ref="I11:I74" si="6">IF(+F11&lt;&gt;0,+H11*$M$1," ")</f>
        <v>128</v>
      </c>
      <c r="J11" s="1">
        <f t="shared" ref="J11:J74" si="7">IF(+F11&lt;&gt;0,COUNTIF(E$10:E$2000,+E11)," ")</f>
        <v>2</v>
      </c>
      <c r="K11" s="3">
        <f t="shared" ref="K11:K74" si="8">IF(F11&lt;&gt;0,(+H11-J11)*$M$3, " ")</f>
        <v>127</v>
      </c>
      <c r="L11" s="3">
        <f t="shared" ref="L11:L74" si="9">IF(F11&lt;&gt;0,+F11-G11-I11-K11,"   ")</f>
        <v>-243.25</v>
      </c>
      <c r="N11" s="1"/>
    </row>
    <row r="12" spans="1:19" x14ac:dyDescent="0.25">
      <c r="C12" s="1" t="str">
        <f>_xlfn.IFNA(IF(B12=LOOKUP(+A12,Lots!B$2:B$1819,Lots!D$2:D$1819),"Early",IF(B12=LOOKUP(+A12,Lots!B$2:B$1819,Lots!E$2:E$1819),"Mid",IF(B12=LOOKUP(+A12,Lots!B$2:B$1819,Lots!F$2:F$1819),"Late"))),"")</f>
        <v/>
      </c>
      <c r="D12" s="1" t="str">
        <f>_xlfn.IFNA(VLOOKUP(A12,Lots!B$2:C$1819, 2,FALSE),"")</f>
        <v/>
      </c>
      <c r="E12" s="1" t="str">
        <f>_xlfn.IFNA(LOOKUP(A12,Lots!B$2:B$1819, Lots!A$2:A$1819),"")</f>
        <v/>
      </c>
      <c r="F12" s="1"/>
      <c r="G12" s="3" t="str">
        <f t="shared" si="5"/>
        <v xml:space="preserve"> </v>
      </c>
      <c r="H12" s="1" t="str">
        <f>IF(+F12&lt;&gt;0,COUNTIF(Lots!$A$1:'Lots'!$A$1791,E12), " ")</f>
        <v xml:space="preserve"> </v>
      </c>
      <c r="I12" s="3" t="str">
        <f t="shared" si="6"/>
        <v xml:space="preserve"> </v>
      </c>
      <c r="J12" s="1" t="str">
        <f t="shared" si="7"/>
        <v xml:space="preserve"> </v>
      </c>
      <c r="K12" s="3" t="str">
        <f t="shared" si="8"/>
        <v xml:space="preserve"> </v>
      </c>
      <c r="L12" s="3" t="str">
        <f t="shared" si="9"/>
        <v xml:space="preserve">   </v>
      </c>
      <c r="S12" t="str">
        <f>_xlfn.IFNA(IF(B752=LOOKUP(+A752,Lots!B$2:B$1819,Lots!D$2:D$1819),"Early",IF(B752=LOOKUP(+A752,Lots!B$2:B$1819,Lots!E$2:E$1819),"Mid",IF(B752=LOOKUP(+A752,Lots!B$2:B$1819,Lots!F$2:F$1819),"Late"))),"")</f>
        <v/>
      </c>
    </row>
    <row r="13" spans="1:19" x14ac:dyDescent="0.25">
      <c r="C13" s="1" t="str">
        <f>_xlfn.IFNA(IF(B13=LOOKUP(+A13,Lots!B$2:B$1819,Lots!D$2:D$1819),"Early",IF(B13=LOOKUP(+A13,Lots!B$2:B$1819,Lots!E$2:E$1819),"Mid",IF(B13=LOOKUP(+A13,Lots!B$2:B$1819,Lots!F$2:F$1819),"Late"))),"")</f>
        <v/>
      </c>
      <c r="D13" s="1" t="str">
        <f>_xlfn.IFNA(VLOOKUP(A13,Lots!B$2:C$1819, 2,FALSE),"")</f>
        <v/>
      </c>
      <c r="E13" s="1" t="str">
        <f>_xlfn.IFNA(LOOKUP(A13,Lots!B$2:B$1819, Lots!A$2:A$1819),"")</f>
        <v/>
      </c>
      <c r="F13" s="1"/>
      <c r="G13" s="3" t="str">
        <f t="shared" si="5"/>
        <v xml:space="preserve"> </v>
      </c>
      <c r="H13" s="1" t="str">
        <f>IF(+F13&lt;&gt;0,COUNTIF(Lots!$A$1:'Lots'!$A$1791,E13), " ")</f>
        <v xml:space="preserve"> </v>
      </c>
      <c r="I13" s="3" t="str">
        <f t="shared" si="6"/>
        <v xml:space="preserve"> </v>
      </c>
      <c r="J13" s="1" t="str">
        <f t="shared" si="7"/>
        <v xml:space="preserve"> </v>
      </c>
      <c r="K13" s="3" t="str">
        <f t="shared" si="8"/>
        <v xml:space="preserve"> </v>
      </c>
      <c r="L13" s="3" t="str">
        <f t="shared" si="9"/>
        <v xml:space="preserve">   </v>
      </c>
    </row>
    <row r="14" spans="1:19" x14ac:dyDescent="0.25">
      <c r="C14" s="1" t="str">
        <f>_xlfn.IFNA(IF(B14=LOOKUP(+A14,Lots!B$2:B$1819,Lots!D$2:D$1819),"Early",IF(B14=LOOKUP(+A14,Lots!B$2:B$1819,Lots!E$2:E$1819),"Mid",IF(B14=LOOKUP(+A14,Lots!B$2:B$1819,Lots!F$2:F$1819),"Late"))),"")</f>
        <v/>
      </c>
      <c r="D14" s="1" t="str">
        <f>_xlfn.IFNA(VLOOKUP(A14,Lots!B$2:C$1819, 2,FALSE),"")</f>
        <v/>
      </c>
      <c r="E14" s="1" t="str">
        <f>_xlfn.IFNA(LOOKUP(A14,Lots!B$2:B$1819, Lots!A$2:A$1819),"")</f>
        <v/>
      </c>
      <c r="F14" s="1"/>
      <c r="G14" s="3" t="str">
        <f t="shared" si="5"/>
        <v xml:space="preserve"> </v>
      </c>
      <c r="H14" s="1" t="str">
        <f>IF(+F14&lt;&gt;0,COUNTIF(Lots!$A$1:'Lots'!$A$1791,E14), " ")</f>
        <v xml:space="preserve"> </v>
      </c>
      <c r="I14" s="3" t="str">
        <f t="shared" si="6"/>
        <v xml:space="preserve"> </v>
      </c>
      <c r="J14" s="1" t="str">
        <f t="shared" si="7"/>
        <v xml:space="preserve"> </v>
      </c>
      <c r="K14" s="3" t="str">
        <f t="shared" si="8"/>
        <v xml:space="preserve"> </v>
      </c>
      <c r="L14" s="3" t="str">
        <f t="shared" si="9"/>
        <v xml:space="preserve">   </v>
      </c>
    </row>
    <row r="15" spans="1:19" x14ac:dyDescent="0.25">
      <c r="C15" s="1" t="str">
        <f>_xlfn.IFNA(IF(B15=LOOKUP(+A15,Lots!B$2:B$1819,Lots!D$2:D$1819),"Early",IF(B15=LOOKUP(+A15,Lots!B$2:B$1819,Lots!E$2:E$1819),"Mid",IF(B15=LOOKUP(+A15,Lots!B$2:B$1819,Lots!F$2:F$1819),"Late"))),"")</f>
        <v/>
      </c>
      <c r="D15" s="1" t="str">
        <f>_xlfn.IFNA(VLOOKUP(A15,Lots!B$2:C$1819, 2,FALSE),"")</f>
        <v/>
      </c>
      <c r="E15" s="1" t="str">
        <f>_xlfn.IFNA(LOOKUP(A15,Lots!B$2:B$1819, Lots!A$2:A$1819),"")</f>
        <v/>
      </c>
      <c r="F15" s="1"/>
      <c r="G15" s="3" t="str">
        <f t="shared" si="5"/>
        <v xml:space="preserve"> </v>
      </c>
      <c r="H15" s="1" t="str">
        <f>IF(+F15&lt;&gt;0,COUNTIF(Lots!$A$1:'Lots'!$A$1791,E15), " ")</f>
        <v xml:space="preserve"> </v>
      </c>
      <c r="I15" s="3" t="str">
        <f t="shared" si="6"/>
        <v xml:space="preserve"> </v>
      </c>
      <c r="J15" s="1" t="str">
        <f t="shared" si="7"/>
        <v xml:space="preserve"> </v>
      </c>
      <c r="K15" s="3" t="str">
        <f t="shared" si="8"/>
        <v xml:space="preserve"> </v>
      </c>
      <c r="L15" s="3" t="str">
        <f t="shared" si="9"/>
        <v xml:space="preserve">   </v>
      </c>
    </row>
    <row r="16" spans="1:19" x14ac:dyDescent="0.25">
      <c r="C16" s="1" t="str">
        <f>_xlfn.IFNA(IF(B16=LOOKUP(+A16,Lots!B$2:B$1819,Lots!D$2:D$1819),"Early",IF(B16=LOOKUP(+A16,Lots!B$2:B$1819,Lots!E$2:E$1819),"Mid",IF(B16=LOOKUP(+A16,Lots!B$2:B$1819,Lots!F$2:F$1819),"Late"))),"")</f>
        <v/>
      </c>
      <c r="D16" s="1" t="str">
        <f>_xlfn.IFNA(VLOOKUP(A16,Lots!B$2:C$1819, 2,FALSE),"")</f>
        <v/>
      </c>
      <c r="E16" s="1" t="str">
        <f>_xlfn.IFNA(LOOKUP(A16,Lots!B$2:B$1819, Lots!A$2:A$1819),"")</f>
        <v/>
      </c>
      <c r="F16" s="1"/>
      <c r="G16" s="3" t="str">
        <f t="shared" si="5"/>
        <v xml:space="preserve"> </v>
      </c>
      <c r="H16" s="1" t="str">
        <f>IF(+F16&lt;&gt;0,COUNTIF(Lots!$A$1:'Lots'!$A$1791,E16), " ")</f>
        <v xml:space="preserve"> </v>
      </c>
      <c r="I16" s="3" t="str">
        <f t="shared" si="6"/>
        <v xml:space="preserve"> </v>
      </c>
      <c r="J16" s="1" t="str">
        <f t="shared" si="7"/>
        <v xml:space="preserve"> </v>
      </c>
      <c r="K16" s="3" t="str">
        <f t="shared" si="8"/>
        <v xml:space="preserve"> </v>
      </c>
      <c r="L16" s="3" t="str">
        <f t="shared" si="9"/>
        <v xml:space="preserve">   </v>
      </c>
    </row>
    <row r="17" spans="3:12" x14ac:dyDescent="0.25">
      <c r="C17" s="1" t="str">
        <f>_xlfn.IFNA(IF(B17=LOOKUP(+A17,Lots!B$2:B$1819,Lots!D$2:D$1819),"Early",IF(B17=LOOKUP(+A17,Lots!B$2:B$1819,Lots!E$2:E$1819),"Mid",IF(B17=LOOKUP(+A17,Lots!B$2:B$1819,Lots!F$2:F$1819),"Late"))),"")</f>
        <v/>
      </c>
      <c r="D17" s="1" t="str">
        <f>_xlfn.IFNA(VLOOKUP(A17,Lots!B$2:C$1819, 2,FALSE),"")</f>
        <v/>
      </c>
      <c r="E17" s="1" t="str">
        <f>_xlfn.IFNA(LOOKUP(A17,Lots!B$2:B$1819, Lots!A$2:A$1819),"")</f>
        <v/>
      </c>
      <c r="F17" s="1"/>
      <c r="G17" s="3" t="str">
        <f t="shared" si="5"/>
        <v xml:space="preserve"> </v>
      </c>
      <c r="H17" s="1" t="str">
        <f>IF(+F17&lt;&gt;0,COUNTIF(Lots!$A$1:'Lots'!$A$1791,E17), " ")</f>
        <v xml:space="preserve"> </v>
      </c>
      <c r="I17" s="3" t="str">
        <f t="shared" si="6"/>
        <v xml:space="preserve"> </v>
      </c>
      <c r="J17" s="1" t="str">
        <f t="shared" si="7"/>
        <v xml:space="preserve"> </v>
      </c>
      <c r="K17" s="3" t="str">
        <f t="shared" si="8"/>
        <v xml:space="preserve"> </v>
      </c>
      <c r="L17" s="3" t="str">
        <f t="shared" si="9"/>
        <v xml:space="preserve">   </v>
      </c>
    </row>
    <row r="18" spans="3:12" x14ac:dyDescent="0.25">
      <c r="C18" s="1" t="str">
        <f>_xlfn.IFNA(IF(B18=LOOKUP(+A18,Lots!B$2:B$1819,Lots!D$2:D$1819),"Early",IF(B18=LOOKUP(+A18,Lots!B$2:B$1819,Lots!E$2:E$1819),"Mid",IF(B18=LOOKUP(+A18,Lots!B$2:B$1819,Lots!F$2:F$1819),"Late"))),"")</f>
        <v/>
      </c>
      <c r="D18" s="1" t="str">
        <f>_xlfn.IFNA(VLOOKUP(A18,Lots!B$2:C$1819, 2,FALSE),"")</f>
        <v/>
      </c>
      <c r="E18" s="1" t="str">
        <f>_xlfn.IFNA(LOOKUP(A18,Lots!B$2:B$1819, Lots!A$2:A$1819),"")</f>
        <v/>
      </c>
      <c r="F18" s="1"/>
      <c r="G18" s="3" t="str">
        <f t="shared" si="5"/>
        <v xml:space="preserve"> </v>
      </c>
      <c r="H18" s="1" t="str">
        <f>IF(+F18&lt;&gt;0,COUNTIF(Lots!$A$1:'Lots'!$A$1791,E18), " ")</f>
        <v xml:space="preserve"> </v>
      </c>
      <c r="I18" s="3" t="str">
        <f t="shared" si="6"/>
        <v xml:space="preserve"> </v>
      </c>
      <c r="J18" s="1" t="str">
        <f t="shared" si="7"/>
        <v xml:space="preserve"> </v>
      </c>
      <c r="K18" s="3" t="str">
        <f t="shared" si="8"/>
        <v xml:space="preserve"> </v>
      </c>
      <c r="L18" s="3" t="str">
        <f t="shared" si="9"/>
        <v xml:space="preserve">   </v>
      </c>
    </row>
    <row r="19" spans="3:12" x14ac:dyDescent="0.25">
      <c r="C19" s="1" t="str">
        <f>_xlfn.IFNA(IF(B19=LOOKUP(+A19,Lots!B$2:B$1819,Lots!D$2:D$1819),"Early",IF(B19=LOOKUP(+A19,Lots!B$2:B$1819,Lots!E$2:E$1819),"Mid",IF(B19=LOOKUP(+A19,Lots!B$2:B$1819,Lots!F$2:F$1819),"Late"))),"")</f>
        <v/>
      </c>
      <c r="D19" s="1" t="str">
        <f>_xlfn.IFNA(VLOOKUP(A19,Lots!B$2:C$1819, 2,FALSE),"")</f>
        <v/>
      </c>
      <c r="E19" s="1" t="str">
        <f>_xlfn.IFNA(LOOKUP(A19,Lots!B$2:B$1819, Lots!A$2:A$1819),"")</f>
        <v/>
      </c>
      <c r="F19" s="1"/>
      <c r="G19" s="3" t="str">
        <f t="shared" si="5"/>
        <v xml:space="preserve"> </v>
      </c>
      <c r="H19" s="1" t="str">
        <f>IF(+F19&lt;&gt;0,COUNTIF(Lots!$A$1:'Lots'!$A$1791,E19), " ")</f>
        <v xml:space="preserve"> </v>
      </c>
      <c r="I19" s="3" t="str">
        <f t="shared" si="6"/>
        <v xml:space="preserve"> </v>
      </c>
      <c r="J19" s="1" t="str">
        <f t="shared" si="7"/>
        <v xml:space="preserve"> </v>
      </c>
      <c r="K19" s="3" t="str">
        <f t="shared" si="8"/>
        <v xml:space="preserve"> </v>
      </c>
      <c r="L19" s="3" t="str">
        <f t="shared" si="9"/>
        <v xml:space="preserve">   </v>
      </c>
    </row>
    <row r="20" spans="3:12" x14ac:dyDescent="0.25">
      <c r="C20" s="1" t="str">
        <f>_xlfn.IFNA(IF(B20=LOOKUP(+A20,Lots!B$2:B$1819,Lots!D$2:D$1819),"Early",IF(B20=LOOKUP(+A20,Lots!B$2:B$1819,Lots!E$2:E$1819),"Mid",IF(B20=LOOKUP(+A20,Lots!B$2:B$1819,Lots!F$2:F$1819),"Late"))),"")</f>
        <v/>
      </c>
      <c r="D20" s="1" t="str">
        <f>_xlfn.IFNA(VLOOKUP(A20,Lots!B$2:C$1819, 2,FALSE),"")</f>
        <v/>
      </c>
      <c r="E20" s="1" t="str">
        <f>_xlfn.IFNA(LOOKUP(A20,Lots!B$2:B$1819, Lots!A$2:A$1819),"")</f>
        <v/>
      </c>
      <c r="F20" s="1"/>
      <c r="G20" s="3" t="str">
        <f t="shared" si="5"/>
        <v xml:space="preserve"> </v>
      </c>
      <c r="H20" s="1" t="str">
        <f>IF(+F20&lt;&gt;0,COUNTIF(Lots!$A$1:'Lots'!$A$1791,E20), " ")</f>
        <v xml:space="preserve"> </v>
      </c>
      <c r="I20" s="3" t="str">
        <f t="shared" si="6"/>
        <v xml:space="preserve"> </v>
      </c>
      <c r="J20" s="1" t="str">
        <f t="shared" si="7"/>
        <v xml:space="preserve"> </v>
      </c>
      <c r="K20" s="3" t="str">
        <f t="shared" si="8"/>
        <v xml:space="preserve"> </v>
      </c>
      <c r="L20" s="3" t="str">
        <f t="shared" si="9"/>
        <v xml:space="preserve">   </v>
      </c>
    </row>
    <row r="21" spans="3:12" x14ac:dyDescent="0.25">
      <c r="C21" s="1" t="str">
        <f>_xlfn.IFNA(IF(B21=LOOKUP(+A21,Lots!B$2:B$1819,Lots!D$2:D$1819),"Early",IF(B21=LOOKUP(+A21,Lots!B$2:B$1819,Lots!E$2:E$1819),"Mid",IF(B21=LOOKUP(+A21,Lots!B$2:B$1819,Lots!F$2:F$1819),"Late"))),"")</f>
        <v/>
      </c>
      <c r="D21" s="1" t="str">
        <f>_xlfn.IFNA(VLOOKUP(A21,Lots!B$2:C$1819, 2,FALSE),"")</f>
        <v/>
      </c>
      <c r="E21" s="1" t="str">
        <f>_xlfn.IFNA(LOOKUP(A21,Lots!B$2:B$1819, Lots!A$2:A$1819),"")</f>
        <v/>
      </c>
      <c r="F21" s="1"/>
      <c r="G21" s="3" t="str">
        <f t="shared" si="5"/>
        <v xml:space="preserve"> </v>
      </c>
      <c r="H21" s="1" t="str">
        <f>IF(+F21&lt;&gt;0,COUNTIF(Lots!$A$1:'Lots'!$A$1791,E21), " ")</f>
        <v xml:space="preserve"> </v>
      </c>
      <c r="I21" s="3" t="str">
        <f t="shared" si="6"/>
        <v xml:space="preserve"> </v>
      </c>
      <c r="J21" s="1" t="str">
        <f t="shared" si="7"/>
        <v xml:space="preserve"> </v>
      </c>
      <c r="K21" s="3" t="str">
        <f t="shared" si="8"/>
        <v xml:space="preserve"> </v>
      </c>
      <c r="L21" s="3" t="str">
        <f t="shared" si="9"/>
        <v xml:space="preserve">   </v>
      </c>
    </row>
    <row r="22" spans="3:12" x14ac:dyDescent="0.25">
      <c r="C22" s="1" t="str">
        <f>_xlfn.IFNA(IF(B22=LOOKUP(+A22,Lots!B$2:B$1819,Lots!D$2:D$1819),"Early",IF(B22=LOOKUP(+A22,Lots!B$2:B$1819,Lots!E$2:E$1819),"Mid",IF(B22=LOOKUP(+A22,Lots!B$2:B$1819,Lots!F$2:F$1819),"Late"))),"")</f>
        <v/>
      </c>
      <c r="D22" s="1" t="str">
        <f>_xlfn.IFNA(VLOOKUP(A22,Lots!B$2:C$1819, 2,FALSE),"")</f>
        <v/>
      </c>
      <c r="E22" s="1" t="str">
        <f>_xlfn.IFNA(LOOKUP(A22,Lots!B$2:B$1819, Lots!A$2:A$1819),"")</f>
        <v/>
      </c>
      <c r="F22" s="1"/>
      <c r="G22" s="3" t="str">
        <f t="shared" si="5"/>
        <v xml:space="preserve"> </v>
      </c>
      <c r="H22" s="1" t="str">
        <f>IF(+F22&lt;&gt;0,COUNTIF(Lots!$A$1:'Lots'!$A$1791,E22), " ")</f>
        <v xml:space="preserve"> </v>
      </c>
      <c r="I22" s="3" t="str">
        <f t="shared" si="6"/>
        <v xml:space="preserve"> </v>
      </c>
      <c r="J22" s="1" t="str">
        <f t="shared" si="7"/>
        <v xml:space="preserve"> </v>
      </c>
      <c r="K22" s="3" t="str">
        <f t="shared" si="8"/>
        <v xml:space="preserve"> </v>
      </c>
      <c r="L22" s="3" t="str">
        <f t="shared" si="9"/>
        <v xml:space="preserve">   </v>
      </c>
    </row>
    <row r="23" spans="3:12" x14ac:dyDescent="0.25">
      <c r="C23" s="1" t="str">
        <f>_xlfn.IFNA(IF(B23=LOOKUP(+A23,Lots!B$2:B$1819,Lots!D$2:D$1819),"Early",IF(B23=LOOKUP(+A23,Lots!B$2:B$1819,Lots!E$2:E$1819),"Mid",IF(B23=LOOKUP(+A23,Lots!B$2:B$1819,Lots!F$2:F$1819),"Late"))),"")</f>
        <v/>
      </c>
      <c r="D23" s="1" t="str">
        <f>_xlfn.IFNA(VLOOKUP(A23,Lots!B$2:C$1819, 2,FALSE),"")</f>
        <v/>
      </c>
      <c r="E23" s="1" t="str">
        <f>_xlfn.IFNA(LOOKUP(A23,Lots!B$2:B$1819, Lots!A$2:A$1819),"")</f>
        <v/>
      </c>
      <c r="F23" s="1"/>
      <c r="G23" s="3" t="str">
        <f t="shared" si="5"/>
        <v xml:space="preserve"> </v>
      </c>
      <c r="H23" s="1" t="str">
        <f>IF(+F23&lt;&gt;0,COUNTIF(Lots!$A$1:'Lots'!$A$1791,E23), " ")</f>
        <v xml:space="preserve"> </v>
      </c>
      <c r="I23" s="3" t="str">
        <f t="shared" si="6"/>
        <v xml:space="preserve"> </v>
      </c>
      <c r="J23" s="1" t="str">
        <f t="shared" si="7"/>
        <v xml:space="preserve"> </v>
      </c>
      <c r="K23" s="3" t="str">
        <f t="shared" si="8"/>
        <v xml:space="preserve"> </v>
      </c>
      <c r="L23" s="3" t="str">
        <f t="shared" si="9"/>
        <v xml:space="preserve">   </v>
      </c>
    </row>
    <row r="24" spans="3:12" x14ac:dyDescent="0.25">
      <c r="C24" s="1" t="str">
        <f>_xlfn.IFNA(IF(B24=LOOKUP(+A24,Lots!B$2:B$1819,Lots!D$2:D$1819),"Early",IF(B24=LOOKUP(+A24,Lots!B$2:B$1819,Lots!E$2:E$1819),"Mid",IF(B24=LOOKUP(+A24,Lots!B$2:B$1819,Lots!F$2:F$1819),"Late"))),"")</f>
        <v/>
      </c>
      <c r="D24" s="1" t="str">
        <f>_xlfn.IFNA(VLOOKUP(A24,Lots!B$2:C$1819, 2,FALSE),"")</f>
        <v/>
      </c>
      <c r="E24" s="1" t="str">
        <f>_xlfn.IFNA(LOOKUP(A24,Lots!B$2:B$1819, Lots!A$2:A$1819),"")</f>
        <v/>
      </c>
      <c r="F24" s="1"/>
      <c r="G24" s="3" t="str">
        <f t="shared" si="5"/>
        <v xml:space="preserve"> </v>
      </c>
      <c r="H24" s="1" t="str">
        <f>IF(+F24&lt;&gt;0,COUNTIF(Lots!$A$1:'Lots'!$A$1791,E24), " ")</f>
        <v xml:space="preserve"> </v>
      </c>
      <c r="I24" s="3" t="str">
        <f t="shared" si="6"/>
        <v xml:space="preserve"> </v>
      </c>
      <c r="J24" s="1" t="str">
        <f t="shared" si="7"/>
        <v xml:space="preserve"> </v>
      </c>
      <c r="K24" s="3" t="str">
        <f t="shared" si="8"/>
        <v xml:space="preserve"> </v>
      </c>
      <c r="L24" s="3" t="str">
        <f t="shared" si="9"/>
        <v xml:space="preserve">   </v>
      </c>
    </row>
    <row r="25" spans="3:12" x14ac:dyDescent="0.25">
      <c r="C25" s="1" t="str">
        <f>_xlfn.IFNA(IF(B25=LOOKUP(+A25,Lots!B$2:B$1819,Lots!D$2:D$1819),"Early",IF(B25=LOOKUP(+A25,Lots!B$2:B$1819,Lots!E$2:E$1819),"Mid",IF(B25=LOOKUP(+A25,Lots!B$2:B$1819,Lots!F$2:F$1819),"Late"))),"")</f>
        <v/>
      </c>
      <c r="D25" s="1" t="str">
        <f>_xlfn.IFNA(VLOOKUP(A25,Lots!B$2:C$1819, 2,FALSE),"")</f>
        <v/>
      </c>
      <c r="E25" s="1" t="str">
        <f>_xlfn.IFNA(LOOKUP(A25,Lots!B$2:B$1819, Lots!A$2:A$1819),"")</f>
        <v/>
      </c>
      <c r="F25" s="1"/>
      <c r="G25" s="3" t="str">
        <f t="shared" si="5"/>
        <v xml:space="preserve"> </v>
      </c>
      <c r="H25" s="1" t="str">
        <f>IF(+F25&lt;&gt;0,COUNTIF(Lots!$A$1:'Lots'!$A$1791,E25), " ")</f>
        <v xml:space="preserve"> </v>
      </c>
      <c r="I25" s="3" t="str">
        <f t="shared" si="6"/>
        <v xml:space="preserve"> </v>
      </c>
      <c r="J25" s="1" t="str">
        <f t="shared" si="7"/>
        <v xml:space="preserve"> </v>
      </c>
      <c r="K25" s="3" t="str">
        <f t="shared" si="8"/>
        <v xml:space="preserve"> </v>
      </c>
      <c r="L25" s="3" t="str">
        <f t="shared" si="9"/>
        <v xml:space="preserve">   </v>
      </c>
    </row>
    <row r="26" spans="3:12" x14ac:dyDescent="0.25">
      <c r="C26" s="1" t="str">
        <f>_xlfn.IFNA(IF(B26=LOOKUP(+A26,Lots!B$2:B$1819,Lots!D$2:D$1819),"Early",IF(B26=LOOKUP(+A26,Lots!B$2:B$1819,Lots!E$2:E$1819),"Mid",IF(B26=LOOKUP(+A26,Lots!B$2:B$1819,Lots!F$2:F$1819),"Late"))),"")</f>
        <v/>
      </c>
      <c r="D26" s="1" t="str">
        <f>_xlfn.IFNA(VLOOKUP(A26,Lots!B$2:C$1819, 2,FALSE),"")</f>
        <v/>
      </c>
      <c r="E26" s="1" t="str">
        <f>_xlfn.IFNA(LOOKUP(A26,Lots!B$2:B$1819, Lots!A$2:A$1819),"")</f>
        <v/>
      </c>
      <c r="F26" s="1"/>
      <c r="G26" s="3" t="str">
        <f t="shared" si="5"/>
        <v xml:space="preserve"> </v>
      </c>
      <c r="H26" s="1" t="str">
        <f>IF(+F26&lt;&gt;0,COUNTIF(Lots!$A$1:'Lots'!$A$1791,E26), " ")</f>
        <v xml:space="preserve"> </v>
      </c>
      <c r="I26" s="3" t="str">
        <f t="shared" si="6"/>
        <v xml:space="preserve"> </v>
      </c>
      <c r="J26" s="1" t="str">
        <f t="shared" si="7"/>
        <v xml:space="preserve"> </v>
      </c>
      <c r="K26" s="3" t="str">
        <f t="shared" si="8"/>
        <v xml:space="preserve"> </v>
      </c>
      <c r="L26" s="3" t="str">
        <f t="shared" si="9"/>
        <v xml:space="preserve">   </v>
      </c>
    </row>
    <row r="27" spans="3:12" x14ac:dyDescent="0.25">
      <c r="C27" s="1" t="str">
        <f>_xlfn.IFNA(IF(B27=LOOKUP(+A27,Lots!B$2:B$1819,Lots!D$2:D$1819),"Early",IF(B27=LOOKUP(+A27,Lots!B$2:B$1819,Lots!E$2:E$1819),"Mid",IF(B27=LOOKUP(+A27,Lots!B$2:B$1819,Lots!F$2:F$1819),"Late"))),"")</f>
        <v/>
      </c>
      <c r="D27" s="1" t="str">
        <f>_xlfn.IFNA(VLOOKUP(A27,Lots!B$2:C$1819, 2,FALSE),"")</f>
        <v/>
      </c>
      <c r="E27" s="1" t="str">
        <f>_xlfn.IFNA(LOOKUP(A27,Lots!B$2:B$1819, Lots!A$2:A$1819),"")</f>
        <v/>
      </c>
      <c r="F27" s="1"/>
      <c r="G27" s="3" t="str">
        <f t="shared" si="5"/>
        <v xml:space="preserve"> </v>
      </c>
      <c r="H27" s="1" t="str">
        <f>IF(+F27&lt;&gt;0,COUNTIF(Lots!$A$1:'Lots'!$A$1791,E27), " ")</f>
        <v xml:space="preserve"> </v>
      </c>
      <c r="I27" s="3" t="str">
        <f t="shared" si="6"/>
        <v xml:space="preserve"> </v>
      </c>
      <c r="J27" s="1" t="str">
        <f t="shared" si="7"/>
        <v xml:space="preserve"> </v>
      </c>
      <c r="K27" s="3" t="str">
        <f t="shared" si="8"/>
        <v xml:space="preserve"> </v>
      </c>
      <c r="L27" s="3" t="str">
        <f t="shared" si="9"/>
        <v xml:space="preserve">   </v>
      </c>
    </row>
    <row r="28" spans="3:12" x14ac:dyDescent="0.25">
      <c r="C28" s="1" t="str">
        <f>_xlfn.IFNA(IF(B28=LOOKUP(+A28,Lots!B$2:B$1819,Lots!D$2:D$1819),"Early",IF(B28=LOOKUP(+A28,Lots!B$2:B$1819,Lots!E$2:E$1819),"Mid",IF(B28=LOOKUP(+A28,Lots!B$2:B$1819,Lots!F$2:F$1819),"Late"))),"")</f>
        <v/>
      </c>
      <c r="D28" s="1" t="str">
        <f>_xlfn.IFNA(VLOOKUP(A28,Lots!B$2:C$1819, 2,FALSE),"")</f>
        <v/>
      </c>
      <c r="E28" s="1" t="str">
        <f>_xlfn.IFNA(LOOKUP(A28,Lots!B$2:B$1819, Lots!A$2:A$1819),"")</f>
        <v/>
      </c>
      <c r="F28" s="1"/>
      <c r="G28" s="3" t="str">
        <f t="shared" si="5"/>
        <v xml:space="preserve"> </v>
      </c>
      <c r="H28" s="1" t="str">
        <f>IF(+F28&lt;&gt;0,COUNTIF(Lots!$A$1:'Lots'!$A$1791,E28), " ")</f>
        <v xml:space="preserve"> </v>
      </c>
      <c r="I28" s="3" t="str">
        <f t="shared" si="6"/>
        <v xml:space="preserve"> </v>
      </c>
      <c r="J28" s="1" t="str">
        <f t="shared" si="7"/>
        <v xml:space="preserve"> </v>
      </c>
      <c r="K28" s="3" t="str">
        <f t="shared" si="8"/>
        <v xml:space="preserve"> </v>
      </c>
      <c r="L28" s="3" t="str">
        <f t="shared" si="9"/>
        <v xml:space="preserve">   </v>
      </c>
    </row>
    <row r="29" spans="3:12" x14ac:dyDescent="0.25">
      <c r="C29" s="1" t="str">
        <f>_xlfn.IFNA(IF(B29=LOOKUP(+A29,Lots!B$2:B$1819,Lots!D$2:D$1819),"Early",IF(B29=LOOKUP(+A29,Lots!B$2:B$1819,Lots!E$2:E$1819),"Mid",IF(B29=LOOKUP(+A29,Lots!B$2:B$1819,Lots!F$2:F$1819),"Late"))),"")</f>
        <v/>
      </c>
      <c r="D29" s="1" t="str">
        <f>_xlfn.IFNA(VLOOKUP(A29,Lots!B$2:C$1819, 2,FALSE),"")</f>
        <v/>
      </c>
      <c r="E29" s="1" t="str">
        <f>_xlfn.IFNA(LOOKUP(A29,Lots!B$2:B$1819, Lots!A$2:A$1819),"")</f>
        <v/>
      </c>
      <c r="F29" s="1"/>
      <c r="G29" s="3" t="str">
        <f t="shared" si="5"/>
        <v xml:space="preserve"> </v>
      </c>
      <c r="H29" s="1" t="str">
        <f>IF(+F29&lt;&gt;0,COUNTIF(Lots!$A$1:'Lots'!$A$1791,E29), " ")</f>
        <v xml:space="preserve"> </v>
      </c>
      <c r="I29" s="3" t="str">
        <f t="shared" si="6"/>
        <v xml:space="preserve"> </v>
      </c>
      <c r="J29" s="1" t="str">
        <f t="shared" si="7"/>
        <v xml:space="preserve"> </v>
      </c>
      <c r="K29" s="3" t="str">
        <f t="shared" si="8"/>
        <v xml:space="preserve"> </v>
      </c>
      <c r="L29" s="3" t="str">
        <f t="shared" si="9"/>
        <v xml:space="preserve">   </v>
      </c>
    </row>
    <row r="30" spans="3:12" x14ac:dyDescent="0.25">
      <c r="C30" s="1" t="str">
        <f>_xlfn.IFNA(IF(B30=LOOKUP(+A30,Lots!B$2:B$1819,Lots!D$2:D$1819),"Early",IF(B30=LOOKUP(+A30,Lots!B$2:B$1819,Lots!E$2:E$1819),"Mid",IF(B30=LOOKUP(+A30,Lots!B$2:B$1819,Lots!F$2:F$1819),"Late"))),"")</f>
        <v/>
      </c>
      <c r="D30" s="1" t="str">
        <f>_xlfn.IFNA(VLOOKUP(A30,Lots!B$2:C$1819, 2,FALSE),"")</f>
        <v/>
      </c>
      <c r="E30" s="1" t="str">
        <f>_xlfn.IFNA(LOOKUP(A30,Lots!B$2:B$1819, Lots!A$2:A$1819),"")</f>
        <v/>
      </c>
      <c r="F30" s="1"/>
      <c r="G30" s="3" t="str">
        <f t="shared" si="5"/>
        <v xml:space="preserve"> </v>
      </c>
      <c r="H30" s="1" t="str">
        <f>IF(+F30&lt;&gt;0,COUNTIF(Lots!$A$1:'Lots'!$A$1791,E30), " ")</f>
        <v xml:space="preserve"> </v>
      </c>
      <c r="I30" s="3" t="str">
        <f t="shared" si="6"/>
        <v xml:space="preserve"> </v>
      </c>
      <c r="J30" s="1" t="str">
        <f t="shared" si="7"/>
        <v xml:space="preserve"> </v>
      </c>
      <c r="K30" s="3" t="str">
        <f t="shared" si="8"/>
        <v xml:space="preserve"> </v>
      </c>
      <c r="L30" s="3" t="str">
        <f t="shared" si="9"/>
        <v xml:space="preserve">   </v>
      </c>
    </row>
    <row r="31" spans="3:12" x14ac:dyDescent="0.25">
      <c r="C31" s="1" t="str">
        <f>_xlfn.IFNA(IF(B31=LOOKUP(+A31,Lots!B$2:B$1819,Lots!D$2:D$1819),"Early",IF(B31=LOOKUP(+A31,Lots!B$2:B$1819,Lots!E$2:E$1819),"Mid",IF(B31=LOOKUP(+A31,Lots!B$2:B$1819,Lots!F$2:F$1819),"Late"))),"")</f>
        <v/>
      </c>
      <c r="D31" s="1" t="str">
        <f>_xlfn.IFNA(VLOOKUP(A31,Lots!B$2:C$1819, 2,FALSE),"")</f>
        <v/>
      </c>
      <c r="E31" s="1" t="str">
        <f>_xlfn.IFNA(LOOKUP(A31,Lots!B$2:B$1819, Lots!A$2:A$1819),"")</f>
        <v/>
      </c>
      <c r="F31" s="1"/>
      <c r="G31" s="3" t="str">
        <f t="shared" si="5"/>
        <v xml:space="preserve"> </v>
      </c>
      <c r="H31" s="1" t="str">
        <f>IF(+F31&lt;&gt;0,COUNTIF(Lots!$A$1:'Lots'!$A$1791,E31), " ")</f>
        <v xml:space="preserve"> </v>
      </c>
      <c r="I31" s="3" t="str">
        <f t="shared" si="6"/>
        <v xml:space="preserve"> </v>
      </c>
      <c r="J31" s="1" t="str">
        <f t="shared" si="7"/>
        <v xml:space="preserve"> </v>
      </c>
      <c r="K31" s="3" t="str">
        <f t="shared" si="8"/>
        <v xml:space="preserve"> </v>
      </c>
      <c r="L31" s="3" t="str">
        <f t="shared" si="9"/>
        <v xml:space="preserve">   </v>
      </c>
    </row>
    <row r="32" spans="3:12" x14ac:dyDescent="0.25">
      <c r="C32" s="1" t="str">
        <f>_xlfn.IFNA(IF(B32=LOOKUP(+A32,Lots!B$2:B$1819,Lots!D$2:D$1819),"Early",IF(B32=LOOKUP(+A32,Lots!B$2:B$1819,Lots!E$2:E$1819),"Mid",IF(B32=LOOKUP(+A32,Lots!B$2:B$1819,Lots!F$2:F$1819),"Late"))),"")</f>
        <v/>
      </c>
      <c r="D32" s="1" t="str">
        <f>_xlfn.IFNA(VLOOKUP(A32,Lots!B$2:C$1819, 2,FALSE),"")</f>
        <v/>
      </c>
      <c r="E32" s="1" t="str">
        <f>_xlfn.IFNA(LOOKUP(A32,Lots!B$2:B$1819, Lots!A$2:A$1819),"")</f>
        <v/>
      </c>
      <c r="F32" s="1"/>
      <c r="G32" s="3" t="str">
        <f t="shared" si="5"/>
        <v xml:space="preserve"> </v>
      </c>
      <c r="H32" s="1" t="str">
        <f>IF(+F32&lt;&gt;0,COUNTIF(Lots!$A$1:'Lots'!$A$1791,E32), " ")</f>
        <v xml:space="preserve"> </v>
      </c>
      <c r="I32" s="3" t="str">
        <f t="shared" si="6"/>
        <v xml:space="preserve"> </v>
      </c>
      <c r="J32" s="1" t="str">
        <f t="shared" si="7"/>
        <v xml:space="preserve"> </v>
      </c>
      <c r="K32" s="3" t="str">
        <f t="shared" si="8"/>
        <v xml:space="preserve"> </v>
      </c>
      <c r="L32" s="3" t="str">
        <f t="shared" si="9"/>
        <v xml:space="preserve">   </v>
      </c>
    </row>
    <row r="33" spans="3:12" x14ac:dyDescent="0.25">
      <c r="C33" s="1" t="str">
        <f>_xlfn.IFNA(IF(B33=LOOKUP(+A33,Lots!B$2:B$1819,Lots!D$2:D$1819),"Early",IF(B33=LOOKUP(+A33,Lots!B$2:B$1819,Lots!E$2:E$1819),"Mid",IF(B33=LOOKUP(+A33,Lots!B$2:B$1819,Lots!F$2:F$1819),"Late"))),"")</f>
        <v/>
      </c>
      <c r="D33" s="1" t="str">
        <f>_xlfn.IFNA(VLOOKUP(A33,Lots!B$2:C$1819, 2,FALSE),"")</f>
        <v/>
      </c>
      <c r="E33" s="1" t="str">
        <f>_xlfn.IFNA(LOOKUP(A33,Lots!B$2:B$1819, Lots!A$2:A$1819),"")</f>
        <v/>
      </c>
      <c r="F33" s="1"/>
      <c r="G33" s="3" t="str">
        <f t="shared" si="5"/>
        <v xml:space="preserve"> </v>
      </c>
      <c r="H33" s="1" t="str">
        <f>IF(+F33&lt;&gt;0,COUNTIF(Lots!$A$1:'Lots'!$A$1791,E33), " ")</f>
        <v xml:space="preserve"> </v>
      </c>
      <c r="I33" s="3" t="str">
        <f t="shared" si="6"/>
        <v xml:space="preserve"> </v>
      </c>
      <c r="J33" s="1" t="str">
        <f t="shared" si="7"/>
        <v xml:space="preserve"> </v>
      </c>
      <c r="K33" s="3" t="str">
        <f t="shared" si="8"/>
        <v xml:space="preserve"> </v>
      </c>
      <c r="L33" s="3" t="str">
        <f t="shared" si="9"/>
        <v xml:space="preserve">   </v>
      </c>
    </row>
    <row r="34" spans="3:12" x14ac:dyDescent="0.25">
      <c r="C34" s="1" t="str">
        <f>_xlfn.IFNA(IF(B34=LOOKUP(+A34,Lots!B$2:B$1819,Lots!D$2:D$1819),"Early",IF(B34=LOOKUP(+A34,Lots!B$2:B$1819,Lots!E$2:E$1819),"Mid",IF(B34=LOOKUP(+A34,Lots!B$2:B$1819,Lots!F$2:F$1819),"Late"))),"")</f>
        <v/>
      </c>
      <c r="D34" s="1" t="str">
        <f>_xlfn.IFNA(VLOOKUP(A34,Lots!B$2:C$1819, 2,FALSE),"")</f>
        <v/>
      </c>
      <c r="E34" s="1" t="str">
        <f>_xlfn.IFNA(LOOKUP(A34,Lots!B$2:B$1819, Lots!A$2:A$1819),"")</f>
        <v/>
      </c>
      <c r="F34" s="1"/>
      <c r="G34" s="3" t="str">
        <f t="shared" si="5"/>
        <v xml:space="preserve"> </v>
      </c>
      <c r="H34" s="1" t="str">
        <f>IF(+F34&lt;&gt;0,COUNTIF(Lots!$A$1:'Lots'!$A$1791,E34), " ")</f>
        <v xml:space="preserve"> </v>
      </c>
      <c r="I34" s="3" t="str">
        <f t="shared" si="6"/>
        <v xml:space="preserve"> </v>
      </c>
      <c r="J34" s="1" t="str">
        <f t="shared" si="7"/>
        <v xml:space="preserve"> </v>
      </c>
      <c r="K34" s="3" t="str">
        <f t="shared" si="8"/>
        <v xml:space="preserve"> </v>
      </c>
      <c r="L34" s="3" t="str">
        <f t="shared" si="9"/>
        <v xml:space="preserve">   </v>
      </c>
    </row>
    <row r="35" spans="3:12" x14ac:dyDescent="0.25">
      <c r="C35" s="1" t="str">
        <f>_xlfn.IFNA(IF(B35=LOOKUP(+A35,Lots!B$2:B$1819,Lots!D$2:D$1819),"Early",IF(B35=LOOKUP(+A35,Lots!B$2:B$1819,Lots!E$2:E$1819),"Mid",IF(B35=LOOKUP(+A35,Lots!B$2:B$1819,Lots!F$2:F$1819),"Late"))),"")</f>
        <v/>
      </c>
      <c r="D35" s="1" t="str">
        <f>_xlfn.IFNA(VLOOKUP(A35,Lots!B$2:C$1819, 2,FALSE),"")</f>
        <v/>
      </c>
      <c r="E35" s="1" t="str">
        <f>_xlfn.IFNA(LOOKUP(A35,Lots!B$2:B$1819, Lots!A$2:A$1819),"")</f>
        <v/>
      </c>
      <c r="F35" s="1"/>
      <c r="G35" s="3" t="str">
        <f t="shared" si="5"/>
        <v xml:space="preserve"> </v>
      </c>
      <c r="H35" s="1" t="str">
        <f>IF(+F35&lt;&gt;0,COUNTIF(Lots!$A$1:'Lots'!$A$1791,E35), " ")</f>
        <v xml:space="preserve"> </v>
      </c>
      <c r="I35" s="3" t="str">
        <f t="shared" si="6"/>
        <v xml:space="preserve"> </v>
      </c>
      <c r="J35" s="1" t="str">
        <f t="shared" si="7"/>
        <v xml:space="preserve"> </v>
      </c>
      <c r="K35" s="3" t="str">
        <f t="shared" si="8"/>
        <v xml:space="preserve"> </v>
      </c>
      <c r="L35" s="3" t="str">
        <f t="shared" si="9"/>
        <v xml:space="preserve">   </v>
      </c>
    </row>
    <row r="36" spans="3:12" x14ac:dyDescent="0.25">
      <c r="C36" s="1" t="str">
        <f>_xlfn.IFNA(IF(B36=LOOKUP(+A36,Lots!B$2:B$1819,Lots!D$2:D$1819),"Early",IF(B36=LOOKUP(+A36,Lots!B$2:B$1819,Lots!E$2:E$1819),"Mid",IF(B36=LOOKUP(+A36,Lots!B$2:B$1819,Lots!F$2:F$1819),"Late"))),"")</f>
        <v/>
      </c>
      <c r="D36" s="1" t="str">
        <f>_xlfn.IFNA(VLOOKUP(A36,Lots!B$2:C$1819, 2,FALSE),"")</f>
        <v/>
      </c>
      <c r="E36" s="1" t="str">
        <f>_xlfn.IFNA(LOOKUP(A36,Lots!B$2:B$1819, Lots!A$2:A$1819),"")</f>
        <v/>
      </c>
      <c r="F36" s="1"/>
      <c r="G36" s="3" t="str">
        <f t="shared" si="5"/>
        <v xml:space="preserve"> </v>
      </c>
      <c r="H36" s="1" t="str">
        <f>IF(+F36&lt;&gt;0,COUNTIF(Lots!$A$1:'Lots'!$A$1791,E36), " ")</f>
        <v xml:space="preserve"> </v>
      </c>
      <c r="I36" s="3" t="str">
        <f t="shared" si="6"/>
        <v xml:space="preserve"> </v>
      </c>
      <c r="J36" s="1" t="str">
        <f t="shared" si="7"/>
        <v xml:space="preserve"> </v>
      </c>
      <c r="K36" s="3" t="str">
        <f t="shared" si="8"/>
        <v xml:space="preserve"> </v>
      </c>
      <c r="L36" s="3" t="str">
        <f t="shared" si="9"/>
        <v xml:space="preserve">   </v>
      </c>
    </row>
    <row r="37" spans="3:12" x14ac:dyDescent="0.25">
      <c r="C37" s="1" t="str">
        <f>_xlfn.IFNA(IF(B37=LOOKUP(+A37,Lots!B$2:B$1819,Lots!D$2:D$1819),"Early",IF(B37=LOOKUP(+A37,Lots!B$2:B$1819,Lots!E$2:E$1819),"Mid",IF(B37=LOOKUP(+A37,Lots!B$2:B$1819,Lots!F$2:F$1819),"Late"))),"")</f>
        <v/>
      </c>
      <c r="D37" s="1" t="str">
        <f>_xlfn.IFNA(VLOOKUP(A37,Lots!B$2:C$1819, 2,FALSE),"")</f>
        <v/>
      </c>
      <c r="E37" s="1" t="str">
        <f>_xlfn.IFNA(LOOKUP(A37,Lots!B$2:B$1819, Lots!A$2:A$1819),"")</f>
        <v/>
      </c>
      <c r="F37" s="1"/>
      <c r="G37" s="3" t="str">
        <f t="shared" si="5"/>
        <v xml:space="preserve"> </v>
      </c>
      <c r="H37" s="1" t="str">
        <f>IF(+F37&lt;&gt;0,COUNTIF(Lots!$A$1:'Lots'!$A$1791,E37), " ")</f>
        <v xml:space="preserve"> </v>
      </c>
      <c r="I37" s="3" t="str">
        <f t="shared" si="6"/>
        <v xml:space="preserve"> </v>
      </c>
      <c r="J37" s="1" t="str">
        <f t="shared" si="7"/>
        <v xml:space="preserve"> </v>
      </c>
      <c r="K37" s="3" t="str">
        <f t="shared" si="8"/>
        <v xml:space="preserve"> </v>
      </c>
      <c r="L37" s="3" t="str">
        <f t="shared" si="9"/>
        <v xml:space="preserve">   </v>
      </c>
    </row>
    <row r="38" spans="3:12" x14ac:dyDescent="0.25">
      <c r="C38" s="1" t="str">
        <f>_xlfn.IFNA(IF(B38=LOOKUP(+A38,Lots!B$2:B$1819,Lots!D$2:D$1819),"Early",IF(B38=LOOKUP(+A38,Lots!B$2:B$1819,Lots!E$2:E$1819),"Mid",IF(B38=LOOKUP(+A38,Lots!B$2:B$1819,Lots!F$2:F$1819),"Late"))),"")</f>
        <v/>
      </c>
      <c r="D38" s="1" t="str">
        <f>_xlfn.IFNA(VLOOKUP(A38,Lots!B$2:C$1819, 2,FALSE),"")</f>
        <v/>
      </c>
      <c r="E38" s="1" t="str">
        <f>_xlfn.IFNA(LOOKUP(A38,Lots!B$2:B$1819, Lots!A$2:A$1819),"")</f>
        <v/>
      </c>
      <c r="F38" s="1"/>
      <c r="G38" s="3" t="str">
        <f t="shared" si="5"/>
        <v xml:space="preserve"> </v>
      </c>
      <c r="H38" s="1" t="str">
        <f>IF(+F38&lt;&gt;0,COUNTIF(Lots!$A$1:'Lots'!$A$1791,E38), " ")</f>
        <v xml:space="preserve"> </v>
      </c>
      <c r="I38" s="3" t="str">
        <f t="shared" si="6"/>
        <v xml:space="preserve"> </v>
      </c>
      <c r="J38" s="1" t="str">
        <f t="shared" si="7"/>
        <v xml:space="preserve"> </v>
      </c>
      <c r="K38" s="3" t="str">
        <f t="shared" si="8"/>
        <v xml:space="preserve"> </v>
      </c>
      <c r="L38" s="3" t="str">
        <f t="shared" si="9"/>
        <v xml:space="preserve">   </v>
      </c>
    </row>
    <row r="39" spans="3:12" x14ac:dyDescent="0.25">
      <c r="C39" s="1" t="str">
        <f>_xlfn.IFNA(IF(B39=LOOKUP(+A39,Lots!B$2:B$1819,Lots!D$2:D$1819),"Early",IF(B39=LOOKUP(+A39,Lots!B$2:B$1819,Lots!E$2:E$1819),"Mid",IF(B39=LOOKUP(+A39,Lots!B$2:B$1819,Lots!F$2:F$1819),"Late"))),"")</f>
        <v/>
      </c>
      <c r="D39" s="1" t="str">
        <f>_xlfn.IFNA(VLOOKUP(A39,Lots!B$2:C$1819, 2,FALSE),"")</f>
        <v/>
      </c>
      <c r="E39" s="1" t="str">
        <f>_xlfn.IFNA(LOOKUP(A39,Lots!B$2:B$1819, Lots!A$2:A$1819),"")</f>
        <v/>
      </c>
      <c r="F39" s="1"/>
      <c r="G39" s="3" t="str">
        <f t="shared" si="5"/>
        <v xml:space="preserve"> </v>
      </c>
      <c r="H39" s="1" t="str">
        <f>IF(+F39&lt;&gt;0,COUNTIF(Lots!$A$1:'Lots'!$A$1791,E39), " ")</f>
        <v xml:space="preserve"> </v>
      </c>
      <c r="I39" s="3" t="str">
        <f t="shared" si="6"/>
        <v xml:space="preserve"> </v>
      </c>
      <c r="J39" s="1" t="str">
        <f t="shared" si="7"/>
        <v xml:space="preserve"> </v>
      </c>
      <c r="K39" s="3" t="str">
        <f t="shared" si="8"/>
        <v xml:space="preserve"> </v>
      </c>
      <c r="L39" s="3" t="str">
        <f t="shared" si="9"/>
        <v xml:space="preserve">   </v>
      </c>
    </row>
    <row r="40" spans="3:12" x14ac:dyDescent="0.25">
      <c r="C40" s="1" t="str">
        <f>_xlfn.IFNA(IF(B40=LOOKUP(+A40,Lots!B$2:B$1819,Lots!D$2:D$1819),"Early",IF(B40=LOOKUP(+A40,Lots!B$2:B$1819,Lots!E$2:E$1819),"Mid",IF(B40=LOOKUP(+A40,Lots!B$2:B$1819,Lots!F$2:F$1819),"Late"))),"")</f>
        <v/>
      </c>
      <c r="D40" s="1" t="str">
        <f>_xlfn.IFNA(VLOOKUP(A40,Lots!B$2:C$1819, 2,FALSE),"")</f>
        <v/>
      </c>
      <c r="E40" s="1" t="str">
        <f>_xlfn.IFNA(LOOKUP(A40,Lots!B$2:B$1819, Lots!A$2:A$1819),"")</f>
        <v/>
      </c>
      <c r="F40" s="1"/>
      <c r="G40" s="3" t="str">
        <f t="shared" si="5"/>
        <v xml:space="preserve"> </v>
      </c>
      <c r="H40" s="1" t="str">
        <f>IF(+F40&lt;&gt;0,COUNTIF(Lots!$A$1:'Lots'!$A$1791,E40), " ")</f>
        <v xml:space="preserve"> </v>
      </c>
      <c r="I40" s="3" t="str">
        <f t="shared" si="6"/>
        <v xml:space="preserve"> </v>
      </c>
      <c r="J40" s="1" t="str">
        <f t="shared" si="7"/>
        <v xml:space="preserve"> </v>
      </c>
      <c r="K40" s="3" t="str">
        <f t="shared" si="8"/>
        <v xml:space="preserve"> </v>
      </c>
      <c r="L40" s="3" t="str">
        <f t="shared" si="9"/>
        <v xml:space="preserve">   </v>
      </c>
    </row>
    <row r="41" spans="3:12" x14ac:dyDescent="0.25">
      <c r="C41" s="1" t="str">
        <f>_xlfn.IFNA(IF(B41=LOOKUP(+A41,Lots!B$2:B$1819,Lots!D$2:D$1819),"Early",IF(B41=LOOKUP(+A41,Lots!B$2:B$1819,Lots!E$2:E$1819),"Mid",IF(B41=LOOKUP(+A41,Lots!B$2:B$1819,Lots!F$2:F$1819),"Late"))),"")</f>
        <v/>
      </c>
      <c r="D41" s="1" t="str">
        <f>_xlfn.IFNA(VLOOKUP(A41,Lots!B$2:C$1819, 2,FALSE),"")</f>
        <v/>
      </c>
      <c r="E41" s="1" t="str">
        <f>_xlfn.IFNA(LOOKUP(A41,Lots!B$2:B$1819, Lots!A$2:A$1819),"")</f>
        <v/>
      </c>
      <c r="F41" s="1"/>
      <c r="G41" s="3" t="str">
        <f t="shared" si="5"/>
        <v xml:space="preserve"> </v>
      </c>
      <c r="H41" s="1" t="str">
        <f>IF(+F41&lt;&gt;0,COUNTIF(Lots!$A$1:'Lots'!$A$1791,E41), " ")</f>
        <v xml:space="preserve"> </v>
      </c>
      <c r="I41" s="3" t="str">
        <f t="shared" si="6"/>
        <v xml:space="preserve"> </v>
      </c>
      <c r="J41" s="1" t="str">
        <f t="shared" si="7"/>
        <v xml:space="preserve"> </v>
      </c>
      <c r="K41" s="3" t="str">
        <f t="shared" si="8"/>
        <v xml:space="preserve"> </v>
      </c>
      <c r="L41" s="3" t="str">
        <f t="shared" si="9"/>
        <v xml:space="preserve">   </v>
      </c>
    </row>
    <row r="42" spans="3:12" x14ac:dyDescent="0.25">
      <c r="C42" s="1" t="str">
        <f>_xlfn.IFNA(IF(B42=LOOKUP(+A42,Lots!B$2:B$1819,Lots!D$2:D$1819),"Early",IF(B42=LOOKUP(+A42,Lots!B$2:B$1819,Lots!E$2:E$1819),"Mid",IF(B42=LOOKUP(+A42,Lots!B$2:B$1819,Lots!F$2:F$1819),"Late"))),"")</f>
        <v/>
      </c>
      <c r="D42" s="1" t="str">
        <f>_xlfn.IFNA(VLOOKUP(A42,Lots!B$2:C$1819, 2,FALSE),"")</f>
        <v/>
      </c>
      <c r="E42" s="1" t="str">
        <f>_xlfn.IFNA(LOOKUP(A42,Lots!B$2:B$1819, Lots!A$2:A$1819),"")</f>
        <v/>
      </c>
      <c r="F42" s="1"/>
      <c r="G42" s="3" t="str">
        <f t="shared" si="5"/>
        <v xml:space="preserve"> </v>
      </c>
      <c r="H42" s="1" t="str">
        <f>IF(+F42&lt;&gt;0,COUNTIF(Lots!$A$1:'Lots'!$A$1791,E42), " ")</f>
        <v xml:space="preserve"> </v>
      </c>
      <c r="I42" s="3" t="str">
        <f t="shared" si="6"/>
        <v xml:space="preserve"> </v>
      </c>
      <c r="J42" s="1" t="str">
        <f t="shared" si="7"/>
        <v xml:space="preserve"> </v>
      </c>
      <c r="K42" s="3" t="str">
        <f t="shared" si="8"/>
        <v xml:space="preserve"> </v>
      </c>
      <c r="L42" s="3" t="str">
        <f t="shared" si="9"/>
        <v xml:space="preserve">   </v>
      </c>
    </row>
    <row r="43" spans="3:12" x14ac:dyDescent="0.25">
      <c r="C43" s="1" t="str">
        <f>_xlfn.IFNA(IF(B43=LOOKUP(+A43,Lots!B$2:B$1819,Lots!D$2:D$1819),"Early",IF(B43=LOOKUP(+A43,Lots!B$2:B$1819,Lots!E$2:E$1819),"Mid",IF(B43=LOOKUP(+A43,Lots!B$2:B$1819,Lots!F$2:F$1819),"Late"))),"")</f>
        <v/>
      </c>
      <c r="D43" s="1" t="str">
        <f>_xlfn.IFNA(VLOOKUP(A43,Lots!B$2:C$1819, 2,FALSE),"")</f>
        <v/>
      </c>
      <c r="E43" s="1" t="str">
        <f>_xlfn.IFNA(LOOKUP(A43,Lots!B$2:B$1819, Lots!A$2:A$1819),"")</f>
        <v/>
      </c>
      <c r="F43" s="1"/>
      <c r="G43" s="3" t="str">
        <f t="shared" si="5"/>
        <v xml:space="preserve"> </v>
      </c>
      <c r="H43" s="1" t="str">
        <f>IF(+F43&lt;&gt;0,COUNTIF(Lots!$A$1:'Lots'!$A$1791,E43), " ")</f>
        <v xml:space="preserve"> </v>
      </c>
      <c r="I43" s="3" t="str">
        <f t="shared" si="6"/>
        <v xml:space="preserve"> </v>
      </c>
      <c r="J43" s="1" t="str">
        <f t="shared" si="7"/>
        <v xml:space="preserve"> </v>
      </c>
      <c r="K43" s="3" t="str">
        <f t="shared" si="8"/>
        <v xml:space="preserve"> </v>
      </c>
      <c r="L43" s="3" t="str">
        <f t="shared" si="9"/>
        <v xml:space="preserve">   </v>
      </c>
    </row>
    <row r="44" spans="3:12" x14ac:dyDescent="0.25">
      <c r="C44" s="1" t="str">
        <f>_xlfn.IFNA(IF(B44=LOOKUP(+A44,Lots!B$2:B$1819,Lots!D$2:D$1819),"Early",IF(B44=LOOKUP(+A44,Lots!B$2:B$1819,Lots!E$2:E$1819),"Mid",IF(B44=LOOKUP(+A44,Lots!B$2:B$1819,Lots!F$2:F$1819),"Late"))),"")</f>
        <v/>
      </c>
      <c r="D44" s="1" t="str">
        <f>_xlfn.IFNA(VLOOKUP(A44,Lots!B$2:C$1819, 2,FALSE),"")</f>
        <v/>
      </c>
      <c r="E44" s="1" t="str">
        <f>_xlfn.IFNA(LOOKUP(A44,Lots!B$2:B$1819, Lots!A$2:A$1819),"")</f>
        <v/>
      </c>
      <c r="F44" s="1"/>
      <c r="G44" s="3" t="str">
        <f t="shared" si="5"/>
        <v xml:space="preserve"> </v>
      </c>
      <c r="H44" s="1" t="str">
        <f>IF(+F44&lt;&gt;0,COUNTIF(Lots!$A$1:'Lots'!$A$1791,E44), " ")</f>
        <v xml:space="preserve"> </v>
      </c>
      <c r="I44" s="3" t="str">
        <f t="shared" si="6"/>
        <v xml:space="preserve"> </v>
      </c>
      <c r="J44" s="1" t="str">
        <f t="shared" si="7"/>
        <v xml:space="preserve"> </v>
      </c>
      <c r="K44" s="3" t="str">
        <f t="shared" si="8"/>
        <v xml:space="preserve"> </v>
      </c>
      <c r="L44" s="3" t="str">
        <f t="shared" si="9"/>
        <v xml:space="preserve">   </v>
      </c>
    </row>
    <row r="45" spans="3:12" x14ac:dyDescent="0.25">
      <c r="C45" s="1" t="str">
        <f>_xlfn.IFNA(IF(B45=LOOKUP(+A45,Lots!B$2:B$1819,Lots!D$2:D$1819),"Early",IF(B45=LOOKUP(+A45,Lots!B$2:B$1819,Lots!E$2:E$1819),"Mid",IF(B45=LOOKUP(+A45,Lots!B$2:B$1819,Lots!F$2:F$1819),"Late"))),"")</f>
        <v/>
      </c>
      <c r="D45" s="1" t="str">
        <f>_xlfn.IFNA(VLOOKUP(A45,Lots!B$2:C$1819, 2,FALSE),"")</f>
        <v/>
      </c>
      <c r="E45" s="1" t="str">
        <f>_xlfn.IFNA(LOOKUP(A45,Lots!B$2:B$1819, Lots!A$2:A$1819),"")</f>
        <v/>
      </c>
      <c r="F45" s="1"/>
      <c r="G45" s="3" t="str">
        <f t="shared" si="5"/>
        <v xml:space="preserve"> </v>
      </c>
      <c r="H45" s="1" t="str">
        <f>IF(+F45&lt;&gt;0,COUNTIF(Lots!$A$1:'Lots'!$A$1791,E45), " ")</f>
        <v xml:space="preserve"> </v>
      </c>
      <c r="I45" s="3" t="str">
        <f t="shared" si="6"/>
        <v xml:space="preserve"> </v>
      </c>
      <c r="J45" s="1" t="str">
        <f t="shared" si="7"/>
        <v xml:space="preserve"> </v>
      </c>
      <c r="K45" s="3" t="str">
        <f t="shared" si="8"/>
        <v xml:space="preserve"> </v>
      </c>
      <c r="L45" s="3" t="str">
        <f t="shared" si="9"/>
        <v xml:space="preserve">   </v>
      </c>
    </row>
    <row r="46" spans="3:12" x14ac:dyDescent="0.25">
      <c r="C46" s="1" t="str">
        <f>_xlfn.IFNA(IF(B46=LOOKUP(+A46,Lots!B$2:B$1819,Lots!D$2:D$1819),"Early",IF(B46=LOOKUP(+A46,Lots!B$2:B$1819,Lots!E$2:E$1819),"Mid",IF(B46=LOOKUP(+A46,Lots!B$2:B$1819,Lots!F$2:F$1819),"Late"))),"")</f>
        <v/>
      </c>
      <c r="D46" s="1" t="str">
        <f>_xlfn.IFNA(VLOOKUP(A46,Lots!B$2:C$1819, 2,FALSE),"")</f>
        <v/>
      </c>
      <c r="E46" s="1" t="str">
        <f>_xlfn.IFNA(LOOKUP(A46,Lots!B$2:B$1819, Lots!A$2:A$1819),"")</f>
        <v/>
      </c>
      <c r="F46" s="1"/>
      <c r="G46" s="3" t="str">
        <f t="shared" si="5"/>
        <v xml:space="preserve"> </v>
      </c>
      <c r="H46" s="1" t="str">
        <f>IF(+F46&lt;&gt;0,COUNTIF(Lots!$A$1:'Lots'!$A$1791,E46), " ")</f>
        <v xml:space="preserve"> </v>
      </c>
      <c r="I46" s="3" t="str">
        <f t="shared" si="6"/>
        <v xml:space="preserve"> </v>
      </c>
      <c r="J46" s="1" t="str">
        <f t="shared" si="7"/>
        <v xml:space="preserve"> </v>
      </c>
      <c r="K46" s="3" t="str">
        <f t="shared" si="8"/>
        <v xml:space="preserve"> </v>
      </c>
      <c r="L46" s="3" t="str">
        <f t="shared" si="9"/>
        <v xml:space="preserve">   </v>
      </c>
    </row>
    <row r="47" spans="3:12" x14ac:dyDescent="0.25">
      <c r="C47" s="1" t="str">
        <f>_xlfn.IFNA(IF(B47=LOOKUP(+A47,Lots!B$2:B$1819,Lots!D$2:D$1819),"Early",IF(B47=LOOKUP(+A47,Lots!B$2:B$1819,Lots!E$2:E$1819),"Mid",IF(B47=LOOKUP(+A47,Lots!B$2:B$1819,Lots!F$2:F$1819),"Late"))),"")</f>
        <v/>
      </c>
      <c r="D47" s="1" t="str">
        <f>_xlfn.IFNA(VLOOKUP(A47,Lots!B$2:C$1819, 2,FALSE),"")</f>
        <v/>
      </c>
      <c r="E47" s="1" t="str">
        <f>_xlfn.IFNA(LOOKUP(A47,Lots!B$2:B$1819, Lots!A$2:A$1819),"")</f>
        <v/>
      </c>
      <c r="F47" s="1"/>
      <c r="G47" s="3" t="str">
        <f t="shared" si="5"/>
        <v xml:space="preserve"> </v>
      </c>
      <c r="H47" s="1" t="str">
        <f>IF(+F47&lt;&gt;0,COUNTIF(Lots!$A$1:'Lots'!$A$1791,E47), " ")</f>
        <v xml:space="preserve"> </v>
      </c>
      <c r="I47" s="3" t="str">
        <f t="shared" si="6"/>
        <v xml:space="preserve"> </v>
      </c>
      <c r="J47" s="1" t="str">
        <f t="shared" si="7"/>
        <v xml:space="preserve"> </v>
      </c>
      <c r="K47" s="3" t="str">
        <f t="shared" si="8"/>
        <v xml:space="preserve"> </v>
      </c>
      <c r="L47" s="3" t="str">
        <f t="shared" si="9"/>
        <v xml:space="preserve">   </v>
      </c>
    </row>
    <row r="48" spans="3:12" x14ac:dyDescent="0.25">
      <c r="C48" s="1" t="str">
        <f>_xlfn.IFNA(IF(B48=LOOKUP(+A48,Lots!B$2:B$1819,Lots!D$2:D$1819),"Early",IF(B48=LOOKUP(+A48,Lots!B$2:B$1819,Lots!E$2:E$1819),"Mid",IF(B48=LOOKUP(+A48,Lots!B$2:B$1819,Lots!F$2:F$1819),"Late"))),"")</f>
        <v/>
      </c>
      <c r="D48" s="1" t="str">
        <f>_xlfn.IFNA(VLOOKUP(A48,Lots!B$2:C$1819, 2,FALSE),"")</f>
        <v/>
      </c>
      <c r="E48" s="1" t="str">
        <f>_xlfn.IFNA(LOOKUP(A48,Lots!B$2:B$1819, Lots!A$2:A$1819),"")</f>
        <v/>
      </c>
      <c r="F48" s="1"/>
      <c r="G48" s="3" t="str">
        <f t="shared" si="5"/>
        <v xml:space="preserve"> </v>
      </c>
      <c r="H48" s="1" t="str">
        <f>IF(+F48&lt;&gt;0,COUNTIF(Lots!$A$1:'Lots'!$A$1791,E48), " ")</f>
        <v xml:space="preserve"> </v>
      </c>
      <c r="I48" s="3" t="str">
        <f t="shared" si="6"/>
        <v xml:space="preserve"> </v>
      </c>
      <c r="J48" s="1" t="str">
        <f t="shared" si="7"/>
        <v xml:space="preserve"> </v>
      </c>
      <c r="K48" s="3" t="str">
        <f t="shared" si="8"/>
        <v xml:space="preserve"> </v>
      </c>
      <c r="L48" s="3" t="str">
        <f t="shared" si="9"/>
        <v xml:space="preserve">   </v>
      </c>
    </row>
    <row r="49" spans="3:12" x14ac:dyDescent="0.25">
      <c r="C49" s="1" t="str">
        <f>_xlfn.IFNA(IF(B49=LOOKUP(+A49,Lots!B$2:B$1819,Lots!D$2:D$1819),"Early",IF(B49=LOOKUP(+A49,Lots!B$2:B$1819,Lots!E$2:E$1819),"Mid",IF(B49=LOOKUP(+A49,Lots!B$2:B$1819,Lots!F$2:F$1819),"Late"))),"")</f>
        <v/>
      </c>
      <c r="D49" s="1" t="str">
        <f>_xlfn.IFNA(VLOOKUP(A49,Lots!B$2:C$1819, 2,FALSE),"")</f>
        <v/>
      </c>
      <c r="E49" s="1" t="str">
        <f>_xlfn.IFNA(LOOKUP(A49,Lots!B$2:B$1819, Lots!A$2:A$1819),"")</f>
        <v/>
      </c>
      <c r="F49" s="1"/>
      <c r="G49" s="3" t="str">
        <f t="shared" si="5"/>
        <v xml:space="preserve"> </v>
      </c>
      <c r="H49" s="1" t="str">
        <f>IF(+F49&lt;&gt;0,COUNTIF(Lots!$A$1:'Lots'!$A$1791,E49), " ")</f>
        <v xml:space="preserve"> </v>
      </c>
      <c r="I49" s="3" t="str">
        <f t="shared" si="6"/>
        <v xml:space="preserve"> </v>
      </c>
      <c r="J49" s="1" t="str">
        <f t="shared" si="7"/>
        <v xml:space="preserve"> </v>
      </c>
      <c r="K49" s="3" t="str">
        <f t="shared" si="8"/>
        <v xml:space="preserve"> </v>
      </c>
      <c r="L49" s="3" t="str">
        <f t="shared" si="9"/>
        <v xml:space="preserve">   </v>
      </c>
    </row>
    <row r="50" spans="3:12" x14ac:dyDescent="0.25">
      <c r="C50" s="1" t="str">
        <f>_xlfn.IFNA(IF(B50=LOOKUP(+A50,Lots!B$2:B$1819,Lots!D$2:D$1819),"Early",IF(B50=LOOKUP(+A50,Lots!B$2:B$1819,Lots!E$2:E$1819),"Mid",IF(B50=LOOKUP(+A50,Lots!B$2:B$1819,Lots!F$2:F$1819),"Late"))),"")</f>
        <v/>
      </c>
      <c r="D50" s="1" t="str">
        <f>_xlfn.IFNA(VLOOKUP(A50,Lots!B$2:C$1819, 2,FALSE),"")</f>
        <v/>
      </c>
      <c r="E50" s="1" t="str">
        <f>_xlfn.IFNA(LOOKUP(A50,Lots!B$2:B$1819, Lots!A$2:A$1819),"")</f>
        <v/>
      </c>
      <c r="F50" s="1"/>
      <c r="G50" s="3" t="str">
        <f t="shared" si="5"/>
        <v xml:space="preserve"> </v>
      </c>
      <c r="H50" s="1" t="str">
        <f>IF(+F50&lt;&gt;0,COUNTIF(Lots!$A$1:'Lots'!$A$1791,E50), " ")</f>
        <v xml:space="preserve"> </v>
      </c>
      <c r="I50" s="3" t="str">
        <f t="shared" si="6"/>
        <v xml:space="preserve"> </v>
      </c>
      <c r="J50" s="1" t="str">
        <f t="shared" si="7"/>
        <v xml:space="preserve"> </v>
      </c>
      <c r="K50" s="3" t="str">
        <f t="shared" si="8"/>
        <v xml:space="preserve"> </v>
      </c>
      <c r="L50" s="3" t="str">
        <f t="shared" si="9"/>
        <v xml:space="preserve">   </v>
      </c>
    </row>
    <row r="51" spans="3:12" x14ac:dyDescent="0.25">
      <c r="C51" s="1" t="str">
        <f>_xlfn.IFNA(IF(B51=LOOKUP(+A51,Lots!B$2:B$1819,Lots!D$2:D$1819),"Early",IF(B51=LOOKUP(+A51,Lots!B$2:B$1819,Lots!E$2:E$1819),"Mid",IF(B51=LOOKUP(+A51,Lots!B$2:B$1819,Lots!F$2:F$1819),"Late"))),"")</f>
        <v/>
      </c>
      <c r="D51" s="1" t="str">
        <f>_xlfn.IFNA(VLOOKUP(A51,Lots!B$2:C$1819, 2,FALSE),"")</f>
        <v/>
      </c>
      <c r="E51" s="1" t="str">
        <f>_xlfn.IFNA(LOOKUP(A51,Lots!B$2:B$1819, Lots!A$2:A$1819),"")</f>
        <v/>
      </c>
      <c r="F51" s="1"/>
      <c r="G51" s="3" t="str">
        <f t="shared" si="5"/>
        <v xml:space="preserve"> </v>
      </c>
      <c r="H51" s="1" t="str">
        <f>IF(+F51&lt;&gt;0,COUNTIF(Lots!$A$1:'Lots'!$A$1791,E51), " ")</f>
        <v xml:space="preserve"> </v>
      </c>
      <c r="I51" s="3" t="str">
        <f t="shared" si="6"/>
        <v xml:space="preserve"> </v>
      </c>
      <c r="J51" s="1" t="str">
        <f t="shared" si="7"/>
        <v xml:space="preserve"> </v>
      </c>
      <c r="K51" s="3" t="str">
        <f t="shared" si="8"/>
        <v xml:space="preserve"> </v>
      </c>
      <c r="L51" s="3" t="str">
        <f t="shared" si="9"/>
        <v xml:space="preserve">   </v>
      </c>
    </row>
    <row r="52" spans="3:12" x14ac:dyDescent="0.25">
      <c r="C52" s="1" t="str">
        <f>_xlfn.IFNA(IF(B52=LOOKUP(+A52,Lots!B$2:B$1819,Lots!D$2:D$1819),"Early",IF(B52=LOOKUP(+A52,Lots!B$2:B$1819,Lots!E$2:E$1819),"Mid",IF(B52=LOOKUP(+A52,Lots!B$2:B$1819,Lots!F$2:F$1819),"Late"))),"")</f>
        <v/>
      </c>
      <c r="D52" s="1" t="str">
        <f>_xlfn.IFNA(VLOOKUP(A52,Lots!B$2:C$1819, 2,FALSE),"")</f>
        <v/>
      </c>
      <c r="E52" s="1" t="str">
        <f>_xlfn.IFNA(LOOKUP(A52,Lots!B$2:B$1819, Lots!A$2:A$1819),"")</f>
        <v/>
      </c>
      <c r="F52" s="1"/>
      <c r="G52" s="3" t="str">
        <f t="shared" si="5"/>
        <v xml:space="preserve"> </v>
      </c>
      <c r="H52" s="1" t="str">
        <f>IF(+F52&lt;&gt;0,COUNTIF(Lots!$A$1:'Lots'!$A$1791,E52), " ")</f>
        <v xml:space="preserve"> </v>
      </c>
      <c r="I52" s="3" t="str">
        <f t="shared" si="6"/>
        <v xml:space="preserve"> </v>
      </c>
      <c r="J52" s="1" t="str">
        <f t="shared" si="7"/>
        <v xml:space="preserve"> </v>
      </c>
      <c r="K52" s="3" t="str">
        <f t="shared" si="8"/>
        <v xml:space="preserve"> </v>
      </c>
      <c r="L52" s="3" t="str">
        <f t="shared" si="9"/>
        <v xml:space="preserve">   </v>
      </c>
    </row>
    <row r="53" spans="3:12" x14ac:dyDescent="0.25">
      <c r="C53" s="1" t="str">
        <f>_xlfn.IFNA(IF(B53=LOOKUP(+A53,Lots!B$2:B$1819,Lots!D$2:D$1819),"Early",IF(B53=LOOKUP(+A53,Lots!B$2:B$1819,Lots!E$2:E$1819),"Mid",IF(B53=LOOKUP(+A53,Lots!B$2:B$1819,Lots!F$2:F$1819),"Late"))),"")</f>
        <v/>
      </c>
      <c r="D53" s="1" t="str">
        <f>_xlfn.IFNA(VLOOKUP(A53,Lots!B$2:C$1819, 2,FALSE),"")</f>
        <v/>
      </c>
      <c r="E53" s="1" t="str">
        <f>_xlfn.IFNA(LOOKUP(A53,Lots!B$2:B$1819, Lots!A$2:A$1819),"")</f>
        <v/>
      </c>
      <c r="F53" s="1"/>
      <c r="G53" s="3" t="str">
        <f t="shared" si="5"/>
        <v xml:space="preserve"> </v>
      </c>
      <c r="H53" s="1" t="str">
        <f>IF(+F53&lt;&gt;0,COUNTIF(Lots!$A$1:'Lots'!$A$1791,E53), " ")</f>
        <v xml:space="preserve"> </v>
      </c>
      <c r="I53" s="3" t="str">
        <f t="shared" si="6"/>
        <v xml:space="preserve"> </v>
      </c>
      <c r="J53" s="1" t="str">
        <f t="shared" si="7"/>
        <v xml:space="preserve"> </v>
      </c>
      <c r="K53" s="3" t="str">
        <f t="shared" si="8"/>
        <v xml:space="preserve"> </v>
      </c>
      <c r="L53" s="3" t="str">
        <f t="shared" si="9"/>
        <v xml:space="preserve">   </v>
      </c>
    </row>
    <row r="54" spans="3:12" x14ac:dyDescent="0.25">
      <c r="C54" s="1" t="str">
        <f>_xlfn.IFNA(IF(B54=LOOKUP(+A54,Lots!B$2:B$1819,Lots!D$2:D$1819),"Early",IF(B54=LOOKUP(+A54,Lots!B$2:B$1819,Lots!E$2:E$1819),"Mid",IF(B54=LOOKUP(+A54,Lots!B$2:B$1819,Lots!F$2:F$1819),"Late"))),"")</f>
        <v/>
      </c>
      <c r="D54" s="1" t="str">
        <f>_xlfn.IFNA(VLOOKUP(A54,Lots!B$2:C$1819, 2,FALSE),"")</f>
        <v/>
      </c>
      <c r="E54" s="1" t="str">
        <f>_xlfn.IFNA(LOOKUP(A54,Lots!B$2:B$1819, Lots!A$2:A$1819),"")</f>
        <v/>
      </c>
      <c r="F54" s="1"/>
      <c r="G54" s="3" t="str">
        <f t="shared" si="5"/>
        <v xml:space="preserve"> </v>
      </c>
      <c r="H54" s="1" t="str">
        <f>IF(+F54&lt;&gt;0,COUNTIF(Lots!$A$1:'Lots'!$A$1791,E54), " ")</f>
        <v xml:space="preserve"> </v>
      </c>
      <c r="I54" s="3" t="str">
        <f t="shared" si="6"/>
        <v xml:space="preserve"> </v>
      </c>
      <c r="J54" s="1" t="str">
        <f t="shared" si="7"/>
        <v xml:space="preserve"> </v>
      </c>
      <c r="K54" s="3" t="str">
        <f t="shared" si="8"/>
        <v xml:space="preserve"> </v>
      </c>
      <c r="L54" s="3" t="str">
        <f t="shared" si="9"/>
        <v xml:space="preserve">   </v>
      </c>
    </row>
    <row r="55" spans="3:12" x14ac:dyDescent="0.25">
      <c r="C55" s="1" t="str">
        <f>_xlfn.IFNA(IF(B55=LOOKUP(+A55,Lots!B$2:B$1819,Lots!D$2:D$1819),"Early",IF(B55=LOOKUP(+A55,Lots!B$2:B$1819,Lots!E$2:E$1819),"Mid",IF(B55=LOOKUP(+A55,Lots!B$2:B$1819,Lots!F$2:F$1819),"Late"))),"")</f>
        <v/>
      </c>
      <c r="D55" s="1" t="str">
        <f>_xlfn.IFNA(VLOOKUP(A55,Lots!B$2:C$1819, 2,FALSE),"")</f>
        <v/>
      </c>
      <c r="E55" s="1" t="str">
        <f>_xlfn.IFNA(LOOKUP(A55,Lots!B$2:B$1819, Lots!A$2:A$1819),"")</f>
        <v/>
      </c>
      <c r="F55" s="1"/>
      <c r="G55" s="3" t="str">
        <f t="shared" si="5"/>
        <v xml:space="preserve"> </v>
      </c>
      <c r="H55" s="1" t="str">
        <f>IF(+F55&lt;&gt;0,COUNTIF(Lots!$A$1:'Lots'!$A$1791,E55), " ")</f>
        <v xml:space="preserve"> </v>
      </c>
      <c r="I55" s="3" t="str">
        <f t="shared" si="6"/>
        <v xml:space="preserve"> </v>
      </c>
      <c r="J55" s="1" t="str">
        <f t="shared" si="7"/>
        <v xml:space="preserve"> </v>
      </c>
      <c r="K55" s="3" t="str">
        <f t="shared" si="8"/>
        <v xml:space="preserve"> </v>
      </c>
      <c r="L55" s="3" t="str">
        <f t="shared" si="9"/>
        <v xml:space="preserve">   </v>
      </c>
    </row>
    <row r="56" spans="3:12" x14ac:dyDescent="0.25">
      <c r="C56" s="1" t="str">
        <f>_xlfn.IFNA(IF(B56=LOOKUP(+A56,Lots!B$2:B$1819,Lots!D$2:D$1819),"Early",IF(B56=LOOKUP(+A56,Lots!B$2:B$1819,Lots!E$2:E$1819),"Mid",IF(B56=LOOKUP(+A56,Lots!B$2:B$1819,Lots!F$2:F$1819),"Late"))),"")</f>
        <v/>
      </c>
      <c r="D56" s="1" t="str">
        <f>_xlfn.IFNA(VLOOKUP(A56,Lots!B$2:C$1819, 2,FALSE),"")</f>
        <v/>
      </c>
      <c r="E56" s="1" t="str">
        <f>_xlfn.IFNA(LOOKUP(A56,Lots!B$2:B$1819, Lots!A$2:A$1819),"")</f>
        <v/>
      </c>
      <c r="F56" s="1"/>
      <c r="G56" s="3" t="str">
        <f t="shared" si="5"/>
        <v xml:space="preserve"> </v>
      </c>
      <c r="H56" s="1" t="str">
        <f>IF(+F56&lt;&gt;0,COUNTIF(Lots!$A$1:'Lots'!$A$1791,E56), " ")</f>
        <v xml:space="preserve"> </v>
      </c>
      <c r="I56" s="3" t="str">
        <f t="shared" si="6"/>
        <v xml:space="preserve"> </v>
      </c>
      <c r="J56" s="1" t="str">
        <f t="shared" si="7"/>
        <v xml:space="preserve"> </v>
      </c>
      <c r="K56" s="3" t="str">
        <f t="shared" si="8"/>
        <v xml:space="preserve"> </v>
      </c>
      <c r="L56" s="3" t="str">
        <f t="shared" si="9"/>
        <v xml:space="preserve">   </v>
      </c>
    </row>
    <row r="57" spans="3:12" x14ac:dyDescent="0.25">
      <c r="C57" s="1" t="str">
        <f>_xlfn.IFNA(IF(B57=LOOKUP(+A57,Lots!B$2:B$1819,Lots!D$2:D$1819),"Early",IF(B57=LOOKUP(+A57,Lots!B$2:B$1819,Lots!E$2:E$1819),"Mid",IF(B57=LOOKUP(+A57,Lots!B$2:B$1819,Lots!F$2:F$1819),"Late"))),"")</f>
        <v/>
      </c>
      <c r="D57" s="1" t="str">
        <f>_xlfn.IFNA(VLOOKUP(A57,Lots!B$2:C$1819, 2,FALSE),"")</f>
        <v/>
      </c>
      <c r="E57" s="1" t="str">
        <f>_xlfn.IFNA(LOOKUP(A57,Lots!B$2:B$1819, Lots!A$2:A$1819),"")</f>
        <v/>
      </c>
      <c r="F57" s="1"/>
      <c r="G57" s="3" t="str">
        <f t="shared" si="5"/>
        <v xml:space="preserve"> </v>
      </c>
      <c r="H57" s="1" t="str">
        <f>IF(+F57&lt;&gt;0,COUNTIF(Lots!$A$1:'Lots'!$A$1791,E57), " ")</f>
        <v xml:space="preserve"> </v>
      </c>
      <c r="I57" s="3" t="str">
        <f t="shared" si="6"/>
        <v xml:space="preserve"> </v>
      </c>
      <c r="J57" s="1" t="str">
        <f t="shared" si="7"/>
        <v xml:space="preserve"> </v>
      </c>
      <c r="K57" s="3" t="str">
        <f t="shared" si="8"/>
        <v xml:space="preserve"> </v>
      </c>
      <c r="L57" s="3" t="str">
        <f t="shared" si="9"/>
        <v xml:space="preserve">   </v>
      </c>
    </row>
    <row r="58" spans="3:12" x14ac:dyDescent="0.25">
      <c r="C58" s="1" t="str">
        <f>_xlfn.IFNA(IF(B58=LOOKUP(+A58,Lots!B$2:B$1819,Lots!D$2:D$1819),"Early",IF(B58=LOOKUP(+A58,Lots!B$2:B$1819,Lots!E$2:E$1819),"Mid",IF(B58=LOOKUP(+A58,Lots!B$2:B$1819,Lots!F$2:F$1819),"Late"))),"")</f>
        <v/>
      </c>
      <c r="D58" s="1" t="str">
        <f>_xlfn.IFNA(VLOOKUP(A58,Lots!B$2:C$1819, 2,FALSE),"")</f>
        <v/>
      </c>
      <c r="E58" s="1" t="str">
        <f>_xlfn.IFNA(LOOKUP(A58,Lots!B$2:B$1819, Lots!A$2:A$1819),"")</f>
        <v/>
      </c>
      <c r="F58" s="1"/>
      <c r="G58" s="3" t="str">
        <f t="shared" si="5"/>
        <v xml:space="preserve"> </v>
      </c>
      <c r="H58" s="1" t="str">
        <f>IF(+F58&lt;&gt;0,COUNTIF(Lots!$A$1:'Lots'!$A$1791,E58), " ")</f>
        <v xml:space="preserve"> </v>
      </c>
      <c r="I58" s="3" t="str">
        <f t="shared" si="6"/>
        <v xml:space="preserve"> </v>
      </c>
      <c r="J58" s="1" t="str">
        <f t="shared" si="7"/>
        <v xml:space="preserve"> </v>
      </c>
      <c r="K58" s="3" t="str">
        <f t="shared" si="8"/>
        <v xml:space="preserve"> </v>
      </c>
      <c r="L58" s="3" t="str">
        <f t="shared" si="9"/>
        <v xml:space="preserve">   </v>
      </c>
    </row>
    <row r="59" spans="3:12" x14ac:dyDescent="0.25">
      <c r="C59" s="1" t="str">
        <f>_xlfn.IFNA(IF(B59=LOOKUP(+A59,Lots!B$2:B$1819,Lots!D$2:D$1819),"Early",IF(B59=LOOKUP(+A59,Lots!B$2:B$1819,Lots!E$2:E$1819),"Mid",IF(B59=LOOKUP(+A59,Lots!B$2:B$1819,Lots!F$2:F$1819),"Late"))),"")</f>
        <v/>
      </c>
      <c r="D59" s="1" t="str">
        <f>_xlfn.IFNA(VLOOKUP(A59,Lots!B$2:C$1819, 2,FALSE),"")</f>
        <v/>
      </c>
      <c r="E59" s="1" t="str">
        <f>_xlfn.IFNA(LOOKUP(A59,Lots!B$2:B$1819, Lots!A$2:A$1819),"")</f>
        <v/>
      </c>
      <c r="F59" s="1"/>
      <c r="G59" s="3" t="str">
        <f t="shared" si="5"/>
        <v xml:space="preserve"> </v>
      </c>
      <c r="H59" s="1" t="str">
        <f>IF(+F59&lt;&gt;0,COUNTIF(Lots!$A$1:'Lots'!$A$1791,E59), " ")</f>
        <v xml:space="preserve"> </v>
      </c>
      <c r="I59" s="3" t="str">
        <f t="shared" si="6"/>
        <v xml:space="preserve"> </v>
      </c>
      <c r="J59" s="1" t="str">
        <f t="shared" si="7"/>
        <v xml:space="preserve"> </v>
      </c>
      <c r="K59" s="3" t="str">
        <f t="shared" si="8"/>
        <v xml:space="preserve"> </v>
      </c>
      <c r="L59" s="3" t="str">
        <f t="shared" si="9"/>
        <v xml:space="preserve">   </v>
      </c>
    </row>
    <row r="60" spans="3:12" x14ac:dyDescent="0.25">
      <c r="C60" s="1" t="str">
        <f>_xlfn.IFNA(IF(B60=LOOKUP(+A60,Lots!B$2:B$1819,Lots!D$2:D$1819),"Early",IF(B60=LOOKUP(+A60,Lots!B$2:B$1819,Lots!E$2:E$1819),"Mid",IF(B60=LOOKUP(+A60,Lots!B$2:B$1819,Lots!F$2:F$1819),"Late"))),"")</f>
        <v/>
      </c>
      <c r="D60" s="1" t="str">
        <f>_xlfn.IFNA(VLOOKUP(A60,Lots!B$2:C$1819, 2,FALSE),"")</f>
        <v/>
      </c>
      <c r="E60" s="1" t="str">
        <f>_xlfn.IFNA(LOOKUP(A60,Lots!B$2:B$1819, Lots!A$2:A$1819),"")</f>
        <v/>
      </c>
      <c r="F60" s="1"/>
      <c r="G60" s="3" t="str">
        <f t="shared" si="5"/>
        <v xml:space="preserve"> </v>
      </c>
      <c r="H60" s="1" t="str">
        <f>IF(+F60&lt;&gt;0,COUNTIF(Lots!$A$1:'Lots'!$A$1791,E60), " ")</f>
        <v xml:space="preserve"> </v>
      </c>
      <c r="I60" s="3" t="str">
        <f t="shared" si="6"/>
        <v xml:space="preserve"> </v>
      </c>
      <c r="J60" s="1" t="str">
        <f t="shared" si="7"/>
        <v xml:space="preserve"> </v>
      </c>
      <c r="K60" s="3" t="str">
        <f t="shared" si="8"/>
        <v xml:space="preserve"> </v>
      </c>
      <c r="L60" s="3" t="str">
        <f t="shared" si="9"/>
        <v xml:space="preserve">   </v>
      </c>
    </row>
    <row r="61" spans="3:12" x14ac:dyDescent="0.25">
      <c r="C61" s="1" t="str">
        <f>_xlfn.IFNA(IF(B61=LOOKUP(+A61,Lots!B$2:B$1819,Lots!D$2:D$1819),"Early",IF(B61=LOOKUP(+A61,Lots!B$2:B$1819,Lots!E$2:E$1819),"Mid",IF(B61=LOOKUP(+A61,Lots!B$2:B$1819,Lots!F$2:F$1819),"Late"))),"")</f>
        <v/>
      </c>
      <c r="D61" s="1" t="str">
        <f>_xlfn.IFNA(VLOOKUP(A61,Lots!B$2:C$1819, 2,FALSE),"")</f>
        <v/>
      </c>
      <c r="E61" s="1" t="str">
        <f>_xlfn.IFNA(LOOKUP(A61,Lots!B$2:B$1819, Lots!A$2:A$1819),"")</f>
        <v/>
      </c>
      <c r="F61" s="1"/>
      <c r="G61" s="3" t="str">
        <f t="shared" si="5"/>
        <v xml:space="preserve"> </v>
      </c>
      <c r="H61" s="1" t="str">
        <f>IF(+F61&lt;&gt;0,COUNTIF(Lots!$A$1:'Lots'!$A$1791,E61), " ")</f>
        <v xml:space="preserve"> </v>
      </c>
      <c r="I61" s="3" t="str">
        <f t="shared" si="6"/>
        <v xml:space="preserve"> </v>
      </c>
      <c r="J61" s="1" t="str">
        <f t="shared" si="7"/>
        <v xml:space="preserve"> </v>
      </c>
      <c r="K61" s="3" t="str">
        <f t="shared" si="8"/>
        <v xml:space="preserve"> </v>
      </c>
      <c r="L61" s="3" t="str">
        <f t="shared" si="9"/>
        <v xml:space="preserve">   </v>
      </c>
    </row>
    <row r="62" spans="3:12" x14ac:dyDescent="0.25">
      <c r="C62" s="1" t="str">
        <f>_xlfn.IFNA(IF(B62=LOOKUP(+A62,Lots!B$2:B$1819,Lots!D$2:D$1819),"Early",IF(B62=LOOKUP(+A62,Lots!B$2:B$1819,Lots!E$2:E$1819),"Mid",IF(B62=LOOKUP(+A62,Lots!B$2:B$1819,Lots!F$2:F$1819),"Late"))),"")</f>
        <v/>
      </c>
      <c r="D62" s="1" t="str">
        <f>_xlfn.IFNA(VLOOKUP(A62,Lots!B$2:C$1819, 2,FALSE),"")</f>
        <v/>
      </c>
      <c r="E62" s="1" t="str">
        <f>_xlfn.IFNA(LOOKUP(A62,Lots!B$2:B$1819, Lots!A$2:A$1819),"")</f>
        <v/>
      </c>
      <c r="F62" s="1"/>
      <c r="G62" s="3" t="str">
        <f t="shared" si="5"/>
        <v xml:space="preserve"> </v>
      </c>
      <c r="H62" s="1" t="str">
        <f>IF(+F62&lt;&gt;0,COUNTIF(Lots!$A$1:'Lots'!$A$1791,E62), " ")</f>
        <v xml:space="preserve"> </v>
      </c>
      <c r="I62" s="3" t="str">
        <f t="shared" si="6"/>
        <v xml:space="preserve"> </v>
      </c>
      <c r="J62" s="1" t="str">
        <f t="shared" si="7"/>
        <v xml:space="preserve"> </v>
      </c>
      <c r="K62" s="3" t="str">
        <f t="shared" si="8"/>
        <v xml:space="preserve"> </v>
      </c>
      <c r="L62" s="3" t="str">
        <f t="shared" si="9"/>
        <v xml:space="preserve">   </v>
      </c>
    </row>
    <row r="63" spans="3:12" x14ac:dyDescent="0.25">
      <c r="C63" s="1" t="str">
        <f>_xlfn.IFNA(IF(B63=LOOKUP(+A63,Lots!B$2:B$1819,Lots!D$2:D$1819),"Early",IF(B63=LOOKUP(+A63,Lots!B$2:B$1819,Lots!E$2:E$1819),"Mid",IF(B63=LOOKUP(+A63,Lots!B$2:B$1819,Lots!F$2:F$1819),"Late"))),"")</f>
        <v/>
      </c>
      <c r="D63" s="1" t="str">
        <f>_xlfn.IFNA(VLOOKUP(A63,Lots!B$2:C$1819, 2,FALSE),"")</f>
        <v/>
      </c>
      <c r="E63" s="1" t="str">
        <f>_xlfn.IFNA(LOOKUP(A63,Lots!B$2:B$1819, Lots!A$2:A$1819),"")</f>
        <v/>
      </c>
      <c r="F63" s="1"/>
      <c r="G63" s="3" t="str">
        <f t="shared" si="5"/>
        <v xml:space="preserve"> </v>
      </c>
      <c r="H63" s="1" t="str">
        <f>IF(+F63&lt;&gt;0,COUNTIF(Lots!$A$1:'Lots'!$A$1791,E63), " ")</f>
        <v xml:space="preserve"> </v>
      </c>
      <c r="I63" s="3" t="str">
        <f t="shared" si="6"/>
        <v xml:space="preserve"> </v>
      </c>
      <c r="J63" s="1" t="str">
        <f t="shared" si="7"/>
        <v xml:space="preserve"> </v>
      </c>
      <c r="K63" s="3" t="str">
        <f t="shared" si="8"/>
        <v xml:space="preserve"> </v>
      </c>
      <c r="L63" s="3" t="str">
        <f t="shared" si="9"/>
        <v xml:space="preserve">   </v>
      </c>
    </row>
    <row r="64" spans="3:12" x14ac:dyDescent="0.25">
      <c r="C64" s="1" t="str">
        <f>_xlfn.IFNA(IF(B64=LOOKUP(+A64,Lots!B$2:B$1819,Lots!D$2:D$1819),"Early",IF(B64=LOOKUP(+A64,Lots!B$2:B$1819,Lots!E$2:E$1819),"Mid",IF(B64=LOOKUP(+A64,Lots!B$2:B$1819,Lots!F$2:F$1819),"Late"))),"")</f>
        <v/>
      </c>
      <c r="D64" s="1" t="str">
        <f>_xlfn.IFNA(VLOOKUP(A64,Lots!B$2:C$1819, 2,FALSE),"")</f>
        <v/>
      </c>
      <c r="E64" s="1" t="str">
        <f>_xlfn.IFNA(LOOKUP(A64,Lots!B$2:B$1819, Lots!A$2:A$1819),"")</f>
        <v/>
      </c>
      <c r="F64" s="1"/>
      <c r="G64" s="3" t="str">
        <f t="shared" si="5"/>
        <v xml:space="preserve"> </v>
      </c>
      <c r="H64" s="1" t="str">
        <f>IF(+F64&lt;&gt;0,COUNTIF(Lots!$A$1:'Lots'!$A$1791,E64), " ")</f>
        <v xml:space="preserve"> </v>
      </c>
      <c r="I64" s="3" t="str">
        <f t="shared" si="6"/>
        <v xml:space="preserve"> </v>
      </c>
      <c r="J64" s="1" t="str">
        <f t="shared" si="7"/>
        <v xml:space="preserve"> </v>
      </c>
      <c r="K64" s="3" t="str">
        <f t="shared" si="8"/>
        <v xml:space="preserve"> </v>
      </c>
      <c r="L64" s="3" t="str">
        <f t="shared" si="9"/>
        <v xml:space="preserve">   </v>
      </c>
    </row>
    <row r="65" spans="3:12" x14ac:dyDescent="0.25">
      <c r="C65" s="1" t="str">
        <f>_xlfn.IFNA(IF(B65=LOOKUP(+A65,Lots!B$2:B$1819,Lots!D$2:D$1819),"Early",IF(B65=LOOKUP(+A65,Lots!B$2:B$1819,Lots!E$2:E$1819),"Mid",IF(B65=LOOKUP(+A65,Lots!B$2:B$1819,Lots!F$2:F$1819),"Late"))),"")</f>
        <v/>
      </c>
      <c r="D65" s="1" t="str">
        <f>_xlfn.IFNA(VLOOKUP(A65,Lots!B$2:C$1819, 2,FALSE),"")</f>
        <v/>
      </c>
      <c r="E65" s="1" t="str">
        <f>_xlfn.IFNA(LOOKUP(A65,Lots!B$2:B$1819, Lots!A$2:A$1819),"")</f>
        <v/>
      </c>
      <c r="F65" s="1"/>
      <c r="G65" s="3" t="str">
        <f t="shared" si="5"/>
        <v xml:space="preserve"> </v>
      </c>
      <c r="H65" s="1" t="str">
        <f>IF(+F65&lt;&gt;0,COUNTIF(Lots!$A$1:'Lots'!$A$1791,E65), " ")</f>
        <v xml:space="preserve"> </v>
      </c>
      <c r="I65" s="3" t="str">
        <f t="shared" si="6"/>
        <v xml:space="preserve"> </v>
      </c>
      <c r="J65" s="1" t="str">
        <f t="shared" si="7"/>
        <v xml:space="preserve"> </v>
      </c>
      <c r="K65" s="3" t="str">
        <f t="shared" si="8"/>
        <v xml:space="preserve"> </v>
      </c>
      <c r="L65" s="3" t="str">
        <f t="shared" si="9"/>
        <v xml:space="preserve">   </v>
      </c>
    </row>
    <row r="66" spans="3:12" x14ac:dyDescent="0.25">
      <c r="C66" s="1" t="str">
        <f>_xlfn.IFNA(IF(B66=LOOKUP(+A66,Lots!B$2:B$1819,Lots!D$2:D$1819),"Early",IF(B66=LOOKUP(+A66,Lots!B$2:B$1819,Lots!E$2:E$1819),"Mid",IF(B66=LOOKUP(+A66,Lots!B$2:B$1819,Lots!F$2:F$1819),"Late"))),"")</f>
        <v/>
      </c>
      <c r="D66" s="1" t="str">
        <f>_xlfn.IFNA(VLOOKUP(A66,Lots!B$2:C$1819, 2,FALSE),"")</f>
        <v/>
      </c>
      <c r="E66" s="1" t="str">
        <f>_xlfn.IFNA(LOOKUP(A66,Lots!B$2:B$1819, Lots!A$2:A$1819),"")</f>
        <v/>
      </c>
      <c r="F66" s="1"/>
      <c r="G66" s="3" t="str">
        <f t="shared" si="5"/>
        <v xml:space="preserve"> </v>
      </c>
      <c r="H66" s="1" t="str">
        <f>IF(+F66&lt;&gt;0,COUNTIF(Lots!$A$1:'Lots'!$A$1791,E66), " ")</f>
        <v xml:space="preserve"> </v>
      </c>
      <c r="I66" s="3" t="str">
        <f t="shared" si="6"/>
        <v xml:space="preserve"> </v>
      </c>
      <c r="J66" s="1" t="str">
        <f t="shared" si="7"/>
        <v xml:space="preserve"> </v>
      </c>
      <c r="K66" s="3" t="str">
        <f t="shared" si="8"/>
        <v xml:space="preserve"> </v>
      </c>
      <c r="L66" s="3" t="str">
        <f t="shared" si="9"/>
        <v xml:space="preserve">   </v>
      </c>
    </row>
    <row r="67" spans="3:12" x14ac:dyDescent="0.25">
      <c r="C67" s="1" t="str">
        <f>_xlfn.IFNA(IF(B67=LOOKUP(+A67,Lots!B$2:B$1819,Lots!D$2:D$1819),"Early",IF(B67=LOOKUP(+A67,Lots!B$2:B$1819,Lots!E$2:E$1819),"Mid",IF(B67=LOOKUP(+A67,Lots!B$2:B$1819,Lots!F$2:F$1819),"Late"))),"")</f>
        <v/>
      </c>
      <c r="D67" s="1" t="str">
        <f>_xlfn.IFNA(VLOOKUP(A67,Lots!B$2:C$1819, 2,FALSE),"")</f>
        <v/>
      </c>
      <c r="E67" s="1" t="str">
        <f>_xlfn.IFNA(LOOKUP(A67,Lots!B$2:B$1819, Lots!A$2:A$1819),"")</f>
        <v/>
      </c>
      <c r="F67" s="1"/>
      <c r="G67" s="3" t="str">
        <f t="shared" si="5"/>
        <v xml:space="preserve"> </v>
      </c>
      <c r="H67" s="1" t="str">
        <f>IF(+F67&lt;&gt;0,COUNTIF(Lots!$A$1:'Lots'!$A$1791,E67), " ")</f>
        <v xml:space="preserve"> </v>
      </c>
      <c r="I67" s="3" t="str">
        <f t="shared" si="6"/>
        <v xml:space="preserve"> </v>
      </c>
      <c r="J67" s="1" t="str">
        <f t="shared" si="7"/>
        <v xml:space="preserve"> </v>
      </c>
      <c r="K67" s="3" t="str">
        <f t="shared" si="8"/>
        <v xml:space="preserve"> </v>
      </c>
      <c r="L67" s="3" t="str">
        <f t="shared" si="9"/>
        <v xml:space="preserve">   </v>
      </c>
    </row>
    <row r="68" spans="3:12" x14ac:dyDescent="0.25">
      <c r="C68" s="1" t="str">
        <f>_xlfn.IFNA(IF(B68=LOOKUP(+A68,Lots!B$2:B$1819,Lots!D$2:D$1819),"Early",IF(B68=LOOKUP(+A68,Lots!B$2:B$1819,Lots!E$2:E$1819),"Mid",IF(B68=LOOKUP(+A68,Lots!B$2:B$1819,Lots!F$2:F$1819),"Late"))),"")</f>
        <v/>
      </c>
      <c r="D68" s="1" t="str">
        <f>_xlfn.IFNA(VLOOKUP(A68,Lots!B$2:C$1819, 2,FALSE),"")</f>
        <v/>
      </c>
      <c r="E68" s="1" t="str">
        <f>_xlfn.IFNA(LOOKUP(A68,Lots!B$2:B$1819, Lots!A$2:A$1819),"")</f>
        <v/>
      </c>
      <c r="F68" s="1"/>
      <c r="G68" s="3" t="str">
        <f t="shared" si="5"/>
        <v xml:space="preserve"> </v>
      </c>
      <c r="H68" s="1" t="str">
        <f>IF(+F68&lt;&gt;0,COUNTIF(Lots!$A$1:'Lots'!$A$1791,E68), " ")</f>
        <v xml:space="preserve"> </v>
      </c>
      <c r="I68" s="3" t="str">
        <f t="shared" si="6"/>
        <v xml:space="preserve"> </v>
      </c>
      <c r="J68" s="1" t="str">
        <f t="shared" si="7"/>
        <v xml:space="preserve"> </v>
      </c>
      <c r="K68" s="3" t="str">
        <f t="shared" si="8"/>
        <v xml:space="preserve"> </v>
      </c>
      <c r="L68" s="3" t="str">
        <f t="shared" si="9"/>
        <v xml:space="preserve">   </v>
      </c>
    </row>
    <row r="69" spans="3:12" x14ac:dyDescent="0.25">
      <c r="C69" s="1" t="str">
        <f>_xlfn.IFNA(IF(B69=LOOKUP(+A69,Lots!B$2:B$1819,Lots!D$2:D$1819),"Early",IF(B69=LOOKUP(+A69,Lots!B$2:B$1819,Lots!E$2:E$1819),"Mid",IF(B69=LOOKUP(+A69,Lots!B$2:B$1819,Lots!F$2:F$1819),"Late"))),"")</f>
        <v/>
      </c>
      <c r="D69" s="1" t="str">
        <f>_xlfn.IFNA(VLOOKUP(A69,Lots!B$2:C$1819, 2,FALSE),"")</f>
        <v/>
      </c>
      <c r="E69" s="1" t="str">
        <f>_xlfn.IFNA(LOOKUP(A69,Lots!B$2:B$1819, Lots!A$2:A$1819),"")</f>
        <v/>
      </c>
      <c r="F69" s="1"/>
      <c r="G69" s="3" t="str">
        <f t="shared" si="5"/>
        <v xml:space="preserve"> </v>
      </c>
      <c r="H69" s="1" t="str">
        <f>IF(+F69&lt;&gt;0,COUNTIF(Lots!$A$1:'Lots'!$A$1791,E69), " ")</f>
        <v xml:space="preserve"> </v>
      </c>
      <c r="I69" s="3" t="str">
        <f t="shared" si="6"/>
        <v xml:space="preserve"> </v>
      </c>
      <c r="J69" s="1" t="str">
        <f t="shared" si="7"/>
        <v xml:space="preserve"> </v>
      </c>
      <c r="K69" s="3" t="str">
        <f t="shared" si="8"/>
        <v xml:space="preserve"> </v>
      </c>
      <c r="L69" s="3" t="str">
        <f t="shared" si="9"/>
        <v xml:space="preserve">   </v>
      </c>
    </row>
    <row r="70" spans="3:12" x14ac:dyDescent="0.25">
      <c r="C70" s="1" t="str">
        <f>_xlfn.IFNA(IF(B70=LOOKUP(+A70,Lots!B$2:B$1819,Lots!D$2:D$1819),"Early",IF(B70=LOOKUP(+A70,Lots!B$2:B$1819,Lots!E$2:E$1819),"Mid",IF(B70=LOOKUP(+A70,Lots!B$2:B$1819,Lots!F$2:F$1819),"Late"))),"")</f>
        <v/>
      </c>
      <c r="D70" s="1" t="str">
        <f>_xlfn.IFNA(VLOOKUP(A70,Lots!B$2:C$1819, 2,FALSE),"")</f>
        <v/>
      </c>
      <c r="E70" s="1" t="str">
        <f>_xlfn.IFNA(LOOKUP(A70,Lots!B$2:B$1819, Lots!A$2:A$1819),"")</f>
        <v/>
      </c>
      <c r="F70" s="1"/>
      <c r="G70" s="3" t="str">
        <f t="shared" si="5"/>
        <v xml:space="preserve"> </v>
      </c>
      <c r="H70" s="1" t="str">
        <f>IF(+F70&lt;&gt;0,COUNTIF(Lots!$A$1:'Lots'!$A$1791,E70), " ")</f>
        <v xml:space="preserve"> </v>
      </c>
      <c r="I70" s="3" t="str">
        <f t="shared" si="6"/>
        <v xml:space="preserve"> </v>
      </c>
      <c r="J70" s="1" t="str">
        <f t="shared" si="7"/>
        <v xml:space="preserve"> </v>
      </c>
      <c r="K70" s="3" t="str">
        <f t="shared" si="8"/>
        <v xml:space="preserve"> </v>
      </c>
      <c r="L70" s="3" t="str">
        <f t="shared" si="9"/>
        <v xml:space="preserve">   </v>
      </c>
    </row>
    <row r="71" spans="3:12" x14ac:dyDescent="0.25">
      <c r="C71" s="1" t="str">
        <f>_xlfn.IFNA(IF(B71=LOOKUP(+A71,Lots!B$2:B$1819,Lots!D$2:D$1819),"Early",IF(B71=LOOKUP(+A71,Lots!B$2:B$1819,Lots!E$2:E$1819),"Mid",IF(B71=LOOKUP(+A71,Lots!B$2:B$1819,Lots!F$2:F$1819),"Late"))),"")</f>
        <v/>
      </c>
      <c r="D71" s="1" t="str">
        <f>_xlfn.IFNA(VLOOKUP(A71,Lots!B$2:C$1819, 2,FALSE),"")</f>
        <v/>
      </c>
      <c r="E71" s="1" t="str">
        <f>_xlfn.IFNA(LOOKUP(A71,Lots!B$2:B$1819, Lots!A$2:A$1819),"")</f>
        <v/>
      </c>
      <c r="F71" s="1"/>
      <c r="G71" s="3" t="str">
        <f t="shared" si="5"/>
        <v xml:space="preserve"> </v>
      </c>
      <c r="H71" s="1" t="str">
        <f>IF(+F71&lt;&gt;0,COUNTIF(Lots!$A$1:'Lots'!$A$1791,E71), " ")</f>
        <v xml:space="preserve"> </v>
      </c>
      <c r="I71" s="3" t="str">
        <f t="shared" si="6"/>
        <v xml:space="preserve"> </v>
      </c>
      <c r="J71" s="1" t="str">
        <f t="shared" si="7"/>
        <v xml:space="preserve"> </v>
      </c>
      <c r="K71" s="3" t="str">
        <f t="shared" si="8"/>
        <v xml:space="preserve"> </v>
      </c>
      <c r="L71" s="3" t="str">
        <f t="shared" si="9"/>
        <v xml:space="preserve">   </v>
      </c>
    </row>
    <row r="72" spans="3:12" x14ac:dyDescent="0.25">
      <c r="C72" s="1" t="str">
        <f>_xlfn.IFNA(IF(B72=LOOKUP(+A72,Lots!B$2:B$1819,Lots!D$2:D$1819),"Early",IF(B72=LOOKUP(+A72,Lots!B$2:B$1819,Lots!E$2:E$1819),"Mid",IF(B72=LOOKUP(+A72,Lots!B$2:B$1819,Lots!F$2:F$1819),"Late"))),"")</f>
        <v/>
      </c>
      <c r="D72" s="1" t="str">
        <f>_xlfn.IFNA(VLOOKUP(A72,Lots!B$2:C$1819, 2,FALSE),"")</f>
        <v/>
      </c>
      <c r="E72" s="1" t="str">
        <f>_xlfn.IFNA(LOOKUP(A72,Lots!B$2:B$1819, Lots!A$2:A$1819),"")</f>
        <v/>
      </c>
      <c r="F72" s="1"/>
      <c r="G72" s="3" t="str">
        <f t="shared" si="5"/>
        <v xml:space="preserve"> </v>
      </c>
      <c r="H72" s="1" t="str">
        <f>IF(+F72&lt;&gt;0,COUNTIF(Lots!$A$1:'Lots'!$A$1791,E72), " ")</f>
        <v xml:space="preserve"> </v>
      </c>
      <c r="I72" s="3" t="str">
        <f t="shared" si="6"/>
        <v xml:space="preserve"> </v>
      </c>
      <c r="J72" s="1" t="str">
        <f t="shared" si="7"/>
        <v xml:space="preserve"> </v>
      </c>
      <c r="K72" s="3" t="str">
        <f t="shared" si="8"/>
        <v xml:space="preserve"> </v>
      </c>
      <c r="L72" s="3" t="str">
        <f t="shared" si="9"/>
        <v xml:space="preserve">   </v>
      </c>
    </row>
    <row r="73" spans="3:12" x14ac:dyDescent="0.25">
      <c r="C73" s="1" t="str">
        <f>_xlfn.IFNA(IF(B73=LOOKUP(+A73,Lots!B$2:B$1819,Lots!D$2:D$1819),"Early",IF(B73=LOOKUP(+A73,Lots!B$2:B$1819,Lots!E$2:E$1819),"Mid",IF(B73=LOOKUP(+A73,Lots!B$2:B$1819,Lots!F$2:F$1819),"Late"))),"")</f>
        <v/>
      </c>
      <c r="D73" s="1" t="str">
        <f>_xlfn.IFNA(VLOOKUP(A73,Lots!B$2:C$1819, 2,FALSE),"")</f>
        <v/>
      </c>
      <c r="E73" s="1" t="str">
        <f>_xlfn.IFNA(LOOKUP(A73,Lots!B$2:B$1819, Lots!A$2:A$1819),"")</f>
        <v/>
      </c>
      <c r="F73" s="1"/>
      <c r="G73" s="3" t="str">
        <f t="shared" si="5"/>
        <v xml:space="preserve"> </v>
      </c>
      <c r="H73" s="1" t="str">
        <f>IF(+F73&lt;&gt;0,COUNTIF(Lots!$A$1:'Lots'!$A$1791,E73), " ")</f>
        <v xml:space="preserve"> </v>
      </c>
      <c r="I73" s="3" t="str">
        <f t="shared" si="6"/>
        <v xml:space="preserve"> </v>
      </c>
      <c r="J73" s="1" t="str">
        <f t="shared" si="7"/>
        <v xml:space="preserve"> </v>
      </c>
      <c r="K73" s="3" t="str">
        <f t="shared" si="8"/>
        <v xml:space="preserve"> </v>
      </c>
      <c r="L73" s="3" t="str">
        <f t="shared" si="9"/>
        <v xml:space="preserve">   </v>
      </c>
    </row>
    <row r="74" spans="3:12" x14ac:dyDescent="0.25">
      <c r="C74" s="1" t="str">
        <f>_xlfn.IFNA(IF(B74=LOOKUP(+A74,Lots!B$2:B$1819,Lots!D$2:D$1819),"Early",IF(B74=LOOKUP(+A74,Lots!B$2:B$1819,Lots!E$2:E$1819),"Mid",IF(B74=LOOKUP(+A74,Lots!B$2:B$1819,Lots!F$2:F$1819),"Late"))),"")</f>
        <v/>
      </c>
      <c r="D74" s="1" t="str">
        <f>_xlfn.IFNA(VLOOKUP(A74,Lots!B$2:C$1819, 2,FALSE),"")</f>
        <v/>
      </c>
      <c r="E74" s="1" t="str">
        <f>_xlfn.IFNA(LOOKUP(A74,Lots!B$2:B$1819, Lots!A$2:A$1819),"")</f>
        <v/>
      </c>
      <c r="F74" s="1"/>
      <c r="G74" s="3" t="str">
        <f t="shared" si="5"/>
        <v xml:space="preserve"> </v>
      </c>
      <c r="H74" s="1" t="str">
        <f>IF(+F74&lt;&gt;0,COUNTIF(Lots!$A$1:'Lots'!$A$1791,E74), " ")</f>
        <v xml:space="preserve"> </v>
      </c>
      <c r="I74" s="3" t="str">
        <f t="shared" si="6"/>
        <v xml:space="preserve"> </v>
      </c>
      <c r="J74" s="1" t="str">
        <f t="shared" si="7"/>
        <v xml:space="preserve"> </v>
      </c>
      <c r="K74" s="3" t="str">
        <f t="shared" si="8"/>
        <v xml:space="preserve"> </v>
      </c>
      <c r="L74" s="3" t="str">
        <f t="shared" si="9"/>
        <v xml:space="preserve">   </v>
      </c>
    </row>
    <row r="75" spans="3:12" x14ac:dyDescent="0.25">
      <c r="C75" s="1" t="str">
        <f>_xlfn.IFNA(IF(B75=LOOKUP(+A75,Lots!B$2:B$1819,Lots!D$2:D$1819),"Early",IF(B75=LOOKUP(+A75,Lots!B$2:B$1819,Lots!E$2:E$1819),"Mid",IF(B75=LOOKUP(+A75,Lots!B$2:B$1819,Lots!F$2:F$1819),"Late"))),"")</f>
        <v/>
      </c>
      <c r="D75" s="1" t="str">
        <f>_xlfn.IFNA(VLOOKUP(A75,Lots!B$2:C$1819, 2,FALSE),"")</f>
        <v/>
      </c>
      <c r="E75" s="1" t="str">
        <f>_xlfn.IFNA(LOOKUP(A75,Lots!B$2:B$1819, Lots!A$2:A$1819),"")</f>
        <v/>
      </c>
      <c r="F75" s="1"/>
      <c r="G75" s="3" t="str">
        <f t="shared" ref="G75:G138" si="10">IF(+F75&lt;&gt;0, CEILING(F75*$M$2,0.25), " ")</f>
        <v xml:space="preserve"> </v>
      </c>
      <c r="H75" s="1" t="str">
        <f>IF(+F75&lt;&gt;0,COUNTIF(Lots!$A$1:'Lots'!$A$1791,E75), " ")</f>
        <v xml:space="preserve"> </v>
      </c>
      <c r="I75" s="3" t="str">
        <f t="shared" ref="I75:I138" si="11">IF(+F75&lt;&gt;0,+H75*$M$1," ")</f>
        <v xml:space="preserve"> </v>
      </c>
      <c r="J75" s="1" t="str">
        <f t="shared" ref="J75:J138" si="12">IF(+F75&lt;&gt;0,COUNTIF(E$10:E$2000,+E75)," ")</f>
        <v xml:space="preserve"> </v>
      </c>
      <c r="K75" s="3" t="str">
        <f t="shared" ref="K75:K138" si="13">IF(F75&lt;&gt;0,(+H75-J75)*$M$3, " ")</f>
        <v xml:space="preserve"> </v>
      </c>
      <c r="L75" s="3" t="str">
        <f t="shared" ref="L75:L138" si="14">IF(F75&lt;&gt;0,+F75-G75-I75-K75,"   ")</f>
        <v xml:space="preserve">   </v>
      </c>
    </row>
    <row r="76" spans="3:12" x14ac:dyDescent="0.25">
      <c r="C76" s="1" t="str">
        <f>_xlfn.IFNA(IF(B76=LOOKUP(+A76,Lots!B$2:B$1819,Lots!D$2:D$1819),"Early",IF(B76=LOOKUP(+A76,Lots!B$2:B$1819,Lots!E$2:E$1819),"Mid",IF(B76=LOOKUP(+A76,Lots!B$2:B$1819,Lots!F$2:F$1819),"Late"))),"")</f>
        <v/>
      </c>
      <c r="D76" s="1" t="str">
        <f>_xlfn.IFNA(VLOOKUP(A76,Lots!B$2:C$1819, 2,FALSE),"")</f>
        <v/>
      </c>
      <c r="E76" s="1" t="str">
        <f>_xlfn.IFNA(LOOKUP(A76,Lots!B$2:B$1819, Lots!A$2:A$1819),"")</f>
        <v/>
      </c>
      <c r="F76" s="1"/>
      <c r="G76" s="3" t="str">
        <f t="shared" si="10"/>
        <v xml:space="preserve"> </v>
      </c>
      <c r="H76" s="1" t="str">
        <f>IF(+F76&lt;&gt;0,COUNTIF(Lots!$A$1:'Lots'!$A$1791,E76), " ")</f>
        <v xml:space="preserve"> </v>
      </c>
      <c r="I76" s="3" t="str">
        <f t="shared" si="11"/>
        <v xml:space="preserve"> </v>
      </c>
      <c r="J76" s="1" t="str">
        <f t="shared" si="12"/>
        <v xml:space="preserve"> </v>
      </c>
      <c r="K76" s="3" t="str">
        <f t="shared" si="13"/>
        <v xml:space="preserve"> </v>
      </c>
      <c r="L76" s="3" t="str">
        <f t="shared" si="14"/>
        <v xml:space="preserve">   </v>
      </c>
    </row>
    <row r="77" spans="3:12" x14ac:dyDescent="0.25">
      <c r="C77" s="1" t="str">
        <f>_xlfn.IFNA(IF(B77=LOOKUP(+A77,Lots!B$2:B$1819,Lots!D$2:D$1819),"Early",IF(B77=LOOKUP(+A77,Lots!B$2:B$1819,Lots!E$2:E$1819),"Mid",IF(B77=LOOKUP(+A77,Lots!B$2:B$1819,Lots!F$2:F$1819),"Late"))),"")</f>
        <v/>
      </c>
      <c r="D77" s="1" t="str">
        <f>_xlfn.IFNA(VLOOKUP(A77,Lots!B$2:C$1819, 2,FALSE),"")</f>
        <v/>
      </c>
      <c r="E77" s="1" t="str">
        <f>_xlfn.IFNA(LOOKUP(A77,Lots!B$2:B$1819, Lots!A$2:A$1819),"")</f>
        <v/>
      </c>
      <c r="F77" s="1"/>
      <c r="G77" s="3" t="str">
        <f t="shared" si="10"/>
        <v xml:space="preserve"> </v>
      </c>
      <c r="H77" s="1" t="str">
        <f>IF(+F77&lt;&gt;0,COUNTIF(Lots!$A$1:'Lots'!$A$1791,E77), " ")</f>
        <v xml:space="preserve"> </v>
      </c>
      <c r="I77" s="3" t="str">
        <f t="shared" si="11"/>
        <v xml:space="preserve"> </v>
      </c>
      <c r="J77" s="1" t="str">
        <f t="shared" si="12"/>
        <v xml:space="preserve"> </v>
      </c>
      <c r="K77" s="3" t="str">
        <f t="shared" si="13"/>
        <v xml:space="preserve"> </v>
      </c>
      <c r="L77" s="3" t="str">
        <f t="shared" si="14"/>
        <v xml:space="preserve">   </v>
      </c>
    </row>
    <row r="78" spans="3:12" x14ac:dyDescent="0.25">
      <c r="C78" s="1" t="str">
        <f>_xlfn.IFNA(IF(B78=LOOKUP(+A78,Lots!B$2:B$1819,Lots!D$2:D$1819),"Early",IF(B78=LOOKUP(+A78,Lots!B$2:B$1819,Lots!E$2:E$1819),"Mid",IF(B78=LOOKUP(+A78,Lots!B$2:B$1819,Lots!F$2:F$1819),"Late"))),"")</f>
        <v/>
      </c>
      <c r="D78" s="1" t="str">
        <f>_xlfn.IFNA(VLOOKUP(A78,Lots!B$2:C$1819, 2,FALSE),"")</f>
        <v/>
      </c>
      <c r="E78" s="1" t="str">
        <f>_xlfn.IFNA(LOOKUP(A78,Lots!B$2:B$1819, Lots!A$2:A$1819),"")</f>
        <v/>
      </c>
      <c r="F78" s="1"/>
      <c r="G78" s="3" t="str">
        <f t="shared" si="10"/>
        <v xml:space="preserve"> </v>
      </c>
      <c r="H78" s="1" t="str">
        <f>IF(+F78&lt;&gt;0,COUNTIF(Lots!$A$1:'Lots'!$A$1791,E78), " ")</f>
        <v xml:space="preserve"> </v>
      </c>
      <c r="I78" s="3" t="str">
        <f t="shared" si="11"/>
        <v xml:space="preserve"> </v>
      </c>
      <c r="J78" s="1" t="str">
        <f t="shared" si="12"/>
        <v xml:space="preserve"> </v>
      </c>
      <c r="K78" s="3" t="str">
        <f t="shared" si="13"/>
        <v xml:space="preserve"> </v>
      </c>
      <c r="L78" s="3" t="str">
        <f t="shared" si="14"/>
        <v xml:space="preserve">   </v>
      </c>
    </row>
    <row r="79" spans="3:12" x14ac:dyDescent="0.25">
      <c r="C79" s="1" t="str">
        <f>_xlfn.IFNA(IF(B79=LOOKUP(+A79,Lots!B$2:B$1819,Lots!D$2:D$1819),"Early",IF(B79=LOOKUP(+A79,Lots!B$2:B$1819,Lots!E$2:E$1819),"Mid",IF(B79=LOOKUP(+A79,Lots!B$2:B$1819,Lots!F$2:F$1819),"Late"))),"")</f>
        <v/>
      </c>
      <c r="D79" s="1" t="str">
        <f>_xlfn.IFNA(VLOOKUP(A79,Lots!B$2:C$1819, 2,FALSE),"")</f>
        <v/>
      </c>
      <c r="E79" s="1" t="str">
        <f>_xlfn.IFNA(LOOKUP(A79,Lots!B$2:B$1819, Lots!A$2:A$1819),"")</f>
        <v/>
      </c>
      <c r="F79" s="1"/>
      <c r="G79" s="3" t="str">
        <f t="shared" si="10"/>
        <v xml:space="preserve"> </v>
      </c>
      <c r="H79" s="1" t="str">
        <f>IF(+F79&lt;&gt;0,COUNTIF(Lots!$A$1:'Lots'!$A$1791,E79), " ")</f>
        <v xml:space="preserve"> </v>
      </c>
      <c r="I79" s="3" t="str">
        <f t="shared" si="11"/>
        <v xml:space="preserve"> </v>
      </c>
      <c r="J79" s="1" t="str">
        <f t="shared" si="12"/>
        <v xml:space="preserve"> </v>
      </c>
      <c r="K79" s="3" t="str">
        <f t="shared" si="13"/>
        <v xml:space="preserve"> </v>
      </c>
      <c r="L79" s="3" t="str">
        <f t="shared" si="14"/>
        <v xml:space="preserve">   </v>
      </c>
    </row>
    <row r="80" spans="3:12" x14ac:dyDescent="0.25">
      <c r="C80" s="1" t="str">
        <f>_xlfn.IFNA(IF(B80=LOOKUP(+A80,Lots!B$2:B$1819,Lots!D$2:D$1819),"Early",IF(B80=LOOKUP(+A80,Lots!B$2:B$1819,Lots!E$2:E$1819),"Mid",IF(B80=LOOKUP(+A80,Lots!B$2:B$1819,Lots!F$2:F$1819),"Late"))),"")</f>
        <v/>
      </c>
      <c r="D80" s="1" t="str">
        <f>_xlfn.IFNA(VLOOKUP(A80,Lots!B$2:C$1819, 2,FALSE),"")</f>
        <v/>
      </c>
      <c r="E80" s="1" t="str">
        <f>_xlfn.IFNA(LOOKUP(A80,Lots!B$2:B$1819, Lots!A$2:A$1819),"")</f>
        <v/>
      </c>
      <c r="F80" s="1"/>
      <c r="G80" s="3" t="str">
        <f t="shared" si="10"/>
        <v xml:space="preserve"> </v>
      </c>
      <c r="H80" s="1" t="str">
        <f>IF(+F80&lt;&gt;0,COUNTIF(Lots!$A$1:'Lots'!$A$1791,E80), " ")</f>
        <v xml:space="preserve"> </v>
      </c>
      <c r="I80" s="3" t="str">
        <f t="shared" si="11"/>
        <v xml:space="preserve"> </v>
      </c>
      <c r="J80" s="1" t="str">
        <f t="shared" si="12"/>
        <v xml:space="preserve"> </v>
      </c>
      <c r="K80" s="3" t="str">
        <f t="shared" si="13"/>
        <v xml:space="preserve"> </v>
      </c>
      <c r="L80" s="3" t="str">
        <f t="shared" si="14"/>
        <v xml:space="preserve">   </v>
      </c>
    </row>
    <row r="81" spans="3:12" x14ac:dyDescent="0.25">
      <c r="C81" s="1" t="str">
        <f>_xlfn.IFNA(IF(B81=LOOKUP(+A81,Lots!B$2:B$1819,Lots!D$2:D$1819),"Early",IF(B81=LOOKUP(+A81,Lots!B$2:B$1819,Lots!E$2:E$1819),"Mid",IF(B81=LOOKUP(+A81,Lots!B$2:B$1819,Lots!F$2:F$1819),"Late"))),"")</f>
        <v/>
      </c>
      <c r="D81" s="1" t="str">
        <f>_xlfn.IFNA(VLOOKUP(A81,Lots!B$2:C$1819, 2,FALSE),"")</f>
        <v/>
      </c>
      <c r="E81" s="1" t="str">
        <f>_xlfn.IFNA(LOOKUP(A81,Lots!B$2:B$1819, Lots!A$2:A$1819),"")</f>
        <v/>
      </c>
      <c r="F81" s="1"/>
      <c r="G81" s="3" t="str">
        <f t="shared" si="10"/>
        <v xml:space="preserve"> </v>
      </c>
      <c r="H81" s="1" t="str">
        <f>IF(+F81&lt;&gt;0,COUNTIF(Lots!$A$1:'Lots'!$A$1791,E81), " ")</f>
        <v xml:space="preserve"> </v>
      </c>
      <c r="I81" s="3" t="str">
        <f t="shared" si="11"/>
        <v xml:space="preserve"> </v>
      </c>
      <c r="J81" s="1" t="str">
        <f t="shared" si="12"/>
        <v xml:space="preserve"> </v>
      </c>
      <c r="K81" s="3" t="str">
        <f t="shared" si="13"/>
        <v xml:space="preserve"> </v>
      </c>
      <c r="L81" s="3" t="str">
        <f t="shared" si="14"/>
        <v xml:space="preserve">   </v>
      </c>
    </row>
    <row r="82" spans="3:12" x14ac:dyDescent="0.25">
      <c r="C82" s="1" t="str">
        <f>_xlfn.IFNA(IF(B82=LOOKUP(+A82,Lots!B$2:B$1819,Lots!D$2:D$1819),"Early",IF(B82=LOOKUP(+A82,Lots!B$2:B$1819,Lots!E$2:E$1819),"Mid",IF(B82=LOOKUP(+A82,Lots!B$2:B$1819,Lots!F$2:F$1819),"Late"))),"")</f>
        <v/>
      </c>
      <c r="D82" s="1" t="str">
        <f>_xlfn.IFNA(VLOOKUP(A82,Lots!B$2:C$1819, 2,FALSE),"")</f>
        <v/>
      </c>
      <c r="E82" s="1" t="str">
        <f>_xlfn.IFNA(LOOKUP(A82,Lots!B$2:B$1819, Lots!A$2:A$1819),"")</f>
        <v/>
      </c>
      <c r="F82" s="1"/>
      <c r="G82" s="3" t="str">
        <f t="shared" si="10"/>
        <v xml:space="preserve"> </v>
      </c>
      <c r="H82" s="1" t="str">
        <f>IF(+F82&lt;&gt;0,COUNTIF(Lots!$A$1:'Lots'!$A$1791,E82), " ")</f>
        <v xml:space="preserve"> </v>
      </c>
      <c r="I82" s="3" t="str">
        <f t="shared" si="11"/>
        <v xml:space="preserve"> </v>
      </c>
      <c r="J82" s="1" t="str">
        <f t="shared" si="12"/>
        <v xml:space="preserve"> </v>
      </c>
      <c r="K82" s="3" t="str">
        <f t="shared" si="13"/>
        <v xml:space="preserve"> </v>
      </c>
      <c r="L82" s="3" t="str">
        <f t="shared" si="14"/>
        <v xml:space="preserve">   </v>
      </c>
    </row>
    <row r="83" spans="3:12" x14ac:dyDescent="0.25">
      <c r="C83" s="1" t="str">
        <f>_xlfn.IFNA(IF(B83=LOOKUP(+A83,Lots!B$2:B$1819,Lots!D$2:D$1819),"Early",IF(B83=LOOKUP(+A83,Lots!B$2:B$1819,Lots!E$2:E$1819),"Mid",IF(B83=LOOKUP(+A83,Lots!B$2:B$1819,Lots!F$2:F$1819),"Late"))),"")</f>
        <v/>
      </c>
      <c r="D83" s="1" t="str">
        <f>_xlfn.IFNA(VLOOKUP(A83,Lots!B$2:C$1819, 2,FALSE),"")</f>
        <v/>
      </c>
      <c r="E83" s="1" t="str">
        <f>_xlfn.IFNA(LOOKUP(A83,Lots!B$2:B$1819, Lots!A$2:A$1819),"")</f>
        <v/>
      </c>
      <c r="F83" s="1"/>
      <c r="G83" s="3" t="str">
        <f t="shared" si="10"/>
        <v xml:space="preserve"> </v>
      </c>
      <c r="H83" s="1" t="str">
        <f>IF(+F83&lt;&gt;0,COUNTIF(Lots!$A$1:'Lots'!$A$1791,E83), " ")</f>
        <v xml:space="preserve"> </v>
      </c>
      <c r="I83" s="3" t="str">
        <f t="shared" si="11"/>
        <v xml:space="preserve"> </v>
      </c>
      <c r="J83" s="1" t="str">
        <f t="shared" si="12"/>
        <v xml:space="preserve"> </v>
      </c>
      <c r="K83" s="3" t="str">
        <f t="shared" si="13"/>
        <v xml:space="preserve"> </v>
      </c>
      <c r="L83" s="3" t="str">
        <f t="shared" si="14"/>
        <v xml:space="preserve">   </v>
      </c>
    </row>
    <row r="84" spans="3:12" x14ac:dyDescent="0.25">
      <c r="C84" s="1" t="str">
        <f>_xlfn.IFNA(IF(B84=LOOKUP(+A84,Lots!B$2:B$1819,Lots!D$2:D$1819),"Early",IF(B84=LOOKUP(+A84,Lots!B$2:B$1819,Lots!E$2:E$1819),"Mid",IF(B84=LOOKUP(+A84,Lots!B$2:B$1819,Lots!F$2:F$1819),"Late"))),"")</f>
        <v/>
      </c>
      <c r="D84" s="1" t="str">
        <f>_xlfn.IFNA(VLOOKUP(A84,Lots!B$2:C$1819, 2,FALSE),"")</f>
        <v/>
      </c>
      <c r="E84" s="1" t="str">
        <f>_xlfn.IFNA(LOOKUP(A84,Lots!B$2:B$1819, Lots!A$2:A$1819),"")</f>
        <v/>
      </c>
      <c r="F84" s="1"/>
      <c r="G84" s="3" t="str">
        <f t="shared" si="10"/>
        <v xml:space="preserve"> </v>
      </c>
      <c r="H84" s="1" t="str">
        <f>IF(+F84&lt;&gt;0,COUNTIF(Lots!$A$1:'Lots'!$A$1791,E84), " ")</f>
        <v xml:space="preserve"> </v>
      </c>
      <c r="I84" s="3" t="str">
        <f t="shared" si="11"/>
        <v xml:space="preserve"> </v>
      </c>
      <c r="J84" s="1" t="str">
        <f t="shared" si="12"/>
        <v xml:space="preserve"> </v>
      </c>
      <c r="K84" s="3" t="str">
        <f t="shared" si="13"/>
        <v xml:space="preserve"> </v>
      </c>
      <c r="L84" s="3" t="str">
        <f t="shared" si="14"/>
        <v xml:space="preserve">   </v>
      </c>
    </row>
    <row r="85" spans="3:12" x14ac:dyDescent="0.25">
      <c r="C85" s="1" t="str">
        <f>_xlfn.IFNA(IF(B85=LOOKUP(+A85,Lots!B$2:B$1819,Lots!D$2:D$1819),"Early",IF(B85=LOOKUP(+A85,Lots!B$2:B$1819,Lots!E$2:E$1819),"Mid",IF(B85=LOOKUP(+A85,Lots!B$2:B$1819,Lots!F$2:F$1819),"Late"))),"")</f>
        <v/>
      </c>
      <c r="D85" s="1" t="str">
        <f>_xlfn.IFNA(VLOOKUP(A85,Lots!B$2:C$1819, 2,FALSE),"")</f>
        <v/>
      </c>
      <c r="E85" s="1" t="str">
        <f>_xlfn.IFNA(LOOKUP(A85,Lots!B$2:B$1819, Lots!A$2:A$1819),"")</f>
        <v/>
      </c>
      <c r="F85" s="1"/>
      <c r="G85" s="3" t="str">
        <f t="shared" si="10"/>
        <v xml:space="preserve"> </v>
      </c>
      <c r="H85" s="1" t="str">
        <f>IF(+F85&lt;&gt;0,COUNTIF(Lots!$A$1:'Lots'!$A$1791,E85), " ")</f>
        <v xml:space="preserve"> </v>
      </c>
      <c r="I85" s="3" t="str">
        <f t="shared" si="11"/>
        <v xml:space="preserve"> </v>
      </c>
      <c r="J85" s="1" t="str">
        <f t="shared" si="12"/>
        <v xml:space="preserve"> </v>
      </c>
      <c r="K85" s="3" t="str">
        <f t="shared" si="13"/>
        <v xml:space="preserve"> </v>
      </c>
      <c r="L85" s="3" t="str">
        <f t="shared" si="14"/>
        <v xml:space="preserve">   </v>
      </c>
    </row>
    <row r="86" spans="3:12" x14ac:dyDescent="0.25">
      <c r="C86" s="1" t="str">
        <f>_xlfn.IFNA(IF(B86=LOOKUP(+A86,Lots!B$2:B$1819,Lots!D$2:D$1819),"Early",IF(B86=LOOKUP(+A86,Lots!B$2:B$1819,Lots!E$2:E$1819),"Mid",IF(B86=LOOKUP(+A86,Lots!B$2:B$1819,Lots!F$2:F$1819),"Late"))),"")</f>
        <v/>
      </c>
      <c r="D86" s="1" t="str">
        <f>_xlfn.IFNA(VLOOKUP(A86,Lots!B$2:C$1819, 2,FALSE),"")</f>
        <v/>
      </c>
      <c r="E86" s="1" t="str">
        <f>_xlfn.IFNA(LOOKUP(A86,Lots!B$2:B$1819, Lots!A$2:A$1819),"")</f>
        <v/>
      </c>
      <c r="F86" s="1"/>
      <c r="G86" s="3" t="str">
        <f t="shared" si="10"/>
        <v xml:space="preserve"> </v>
      </c>
      <c r="H86" s="1" t="str">
        <f>IF(+F86&lt;&gt;0,COUNTIF(Lots!$A$1:'Lots'!$A$1791,E86), " ")</f>
        <v xml:space="preserve"> </v>
      </c>
      <c r="I86" s="3" t="str">
        <f t="shared" si="11"/>
        <v xml:space="preserve"> </v>
      </c>
      <c r="J86" s="1" t="str">
        <f t="shared" si="12"/>
        <v xml:space="preserve"> </v>
      </c>
      <c r="K86" s="3" t="str">
        <f t="shared" si="13"/>
        <v xml:space="preserve"> </v>
      </c>
      <c r="L86" s="3" t="str">
        <f t="shared" si="14"/>
        <v xml:space="preserve">   </v>
      </c>
    </row>
    <row r="87" spans="3:12" x14ac:dyDescent="0.25">
      <c r="C87" s="1" t="str">
        <f>_xlfn.IFNA(IF(B87=LOOKUP(+A87,Lots!B$2:B$1819,Lots!D$2:D$1819),"Early",IF(B87=LOOKUP(+A87,Lots!B$2:B$1819,Lots!E$2:E$1819),"Mid",IF(B87=LOOKUP(+A87,Lots!B$2:B$1819,Lots!F$2:F$1819),"Late"))),"")</f>
        <v/>
      </c>
      <c r="D87" s="1" t="str">
        <f>_xlfn.IFNA(VLOOKUP(A87,Lots!B$2:C$1819, 2,FALSE),"")</f>
        <v/>
      </c>
      <c r="E87" s="1" t="str">
        <f>_xlfn.IFNA(LOOKUP(A87,Lots!B$2:B$1819, Lots!A$2:A$1819),"")</f>
        <v/>
      </c>
      <c r="F87" s="1"/>
      <c r="G87" s="3" t="str">
        <f t="shared" si="10"/>
        <v xml:space="preserve"> </v>
      </c>
      <c r="H87" s="1" t="str">
        <f>IF(+F87&lt;&gt;0,COUNTIF(Lots!$A$1:'Lots'!$A$1791,E87), " ")</f>
        <v xml:space="preserve"> </v>
      </c>
      <c r="I87" s="3" t="str">
        <f t="shared" si="11"/>
        <v xml:space="preserve"> </v>
      </c>
      <c r="J87" s="1" t="str">
        <f t="shared" si="12"/>
        <v xml:space="preserve"> </v>
      </c>
      <c r="K87" s="3" t="str">
        <f t="shared" si="13"/>
        <v xml:space="preserve"> </v>
      </c>
      <c r="L87" s="3" t="str">
        <f t="shared" si="14"/>
        <v xml:space="preserve">   </v>
      </c>
    </row>
    <row r="88" spans="3:12" x14ac:dyDescent="0.25">
      <c r="C88" s="1" t="str">
        <f>_xlfn.IFNA(IF(B88=LOOKUP(+A88,Lots!B$2:B$1819,Lots!D$2:D$1819),"Early",IF(B88=LOOKUP(+A88,Lots!B$2:B$1819,Lots!E$2:E$1819),"Mid",IF(B88=LOOKUP(+A88,Lots!B$2:B$1819,Lots!F$2:F$1819),"Late"))),"")</f>
        <v/>
      </c>
      <c r="D88" s="1" t="str">
        <f>_xlfn.IFNA(VLOOKUP(A88,Lots!B$2:C$1819, 2,FALSE),"")</f>
        <v/>
      </c>
      <c r="E88" s="1" t="str">
        <f>_xlfn.IFNA(LOOKUP(A88,Lots!B$2:B$1819, Lots!A$2:A$1819),"")</f>
        <v/>
      </c>
      <c r="F88" s="1"/>
      <c r="G88" s="3" t="str">
        <f t="shared" si="10"/>
        <v xml:space="preserve"> </v>
      </c>
      <c r="H88" s="1" t="str">
        <f>IF(+F88&lt;&gt;0,COUNTIF(Lots!$A$1:'Lots'!$A$1791,E88), " ")</f>
        <v xml:space="preserve"> </v>
      </c>
      <c r="I88" s="3" t="str">
        <f t="shared" si="11"/>
        <v xml:space="preserve"> </v>
      </c>
      <c r="J88" s="1" t="str">
        <f t="shared" si="12"/>
        <v xml:space="preserve"> </v>
      </c>
      <c r="K88" s="3" t="str">
        <f t="shared" si="13"/>
        <v xml:space="preserve"> </v>
      </c>
      <c r="L88" s="3" t="str">
        <f t="shared" si="14"/>
        <v xml:space="preserve">   </v>
      </c>
    </row>
    <row r="89" spans="3:12" x14ac:dyDescent="0.25">
      <c r="C89" s="1" t="str">
        <f>_xlfn.IFNA(IF(B89=LOOKUP(+A89,Lots!B$2:B$1819,Lots!D$2:D$1819),"Early",IF(B89=LOOKUP(+A89,Lots!B$2:B$1819,Lots!E$2:E$1819),"Mid",IF(B89=LOOKUP(+A89,Lots!B$2:B$1819,Lots!F$2:F$1819),"Late"))),"")</f>
        <v/>
      </c>
      <c r="D89" s="1" t="str">
        <f>_xlfn.IFNA(VLOOKUP(A89,Lots!B$2:C$1819, 2,FALSE),"")</f>
        <v/>
      </c>
      <c r="E89" s="1" t="str">
        <f>_xlfn.IFNA(LOOKUP(A89,Lots!B$2:B$1819, Lots!A$2:A$1819),"")</f>
        <v/>
      </c>
      <c r="F89" s="1"/>
      <c r="G89" s="3" t="str">
        <f t="shared" si="10"/>
        <v xml:space="preserve"> </v>
      </c>
      <c r="H89" s="1" t="str">
        <f>IF(+F89&lt;&gt;0,COUNTIF(Lots!$A$1:'Lots'!$A$1791,E89), " ")</f>
        <v xml:space="preserve"> </v>
      </c>
      <c r="I89" s="3" t="str">
        <f t="shared" si="11"/>
        <v xml:space="preserve"> </v>
      </c>
      <c r="J89" s="1" t="str">
        <f t="shared" si="12"/>
        <v xml:space="preserve"> </v>
      </c>
      <c r="K89" s="3" t="str">
        <f t="shared" si="13"/>
        <v xml:space="preserve"> </v>
      </c>
      <c r="L89" s="3" t="str">
        <f t="shared" si="14"/>
        <v xml:space="preserve">   </v>
      </c>
    </row>
    <row r="90" spans="3:12" x14ac:dyDescent="0.25">
      <c r="C90" s="1" t="str">
        <f>_xlfn.IFNA(IF(B90=LOOKUP(+A90,Lots!B$2:B$1819,Lots!D$2:D$1819),"Early",IF(B90=LOOKUP(+A90,Lots!B$2:B$1819,Lots!E$2:E$1819),"Mid",IF(B90=LOOKUP(+A90,Lots!B$2:B$1819,Lots!F$2:F$1819),"Late"))),"")</f>
        <v/>
      </c>
      <c r="D90" s="1" t="str">
        <f>_xlfn.IFNA(VLOOKUP(A90,Lots!B$2:C$1819, 2,FALSE),"")</f>
        <v/>
      </c>
      <c r="E90" s="1" t="str">
        <f>_xlfn.IFNA(LOOKUP(A90,Lots!B$2:B$1819, Lots!A$2:A$1819),"")</f>
        <v/>
      </c>
      <c r="F90" s="1"/>
      <c r="G90" s="3" t="str">
        <f t="shared" si="10"/>
        <v xml:space="preserve"> </v>
      </c>
      <c r="H90" s="1" t="str">
        <f>IF(+F90&lt;&gt;0,COUNTIF(Lots!$A$1:'Lots'!$A$1791,E90), " ")</f>
        <v xml:space="preserve"> </v>
      </c>
      <c r="I90" s="3" t="str">
        <f t="shared" si="11"/>
        <v xml:space="preserve"> </v>
      </c>
      <c r="J90" s="1" t="str">
        <f t="shared" si="12"/>
        <v xml:space="preserve"> </v>
      </c>
      <c r="K90" s="3" t="str">
        <f t="shared" si="13"/>
        <v xml:space="preserve"> </v>
      </c>
      <c r="L90" s="3" t="str">
        <f t="shared" si="14"/>
        <v xml:space="preserve">   </v>
      </c>
    </row>
    <row r="91" spans="3:12" x14ac:dyDescent="0.25">
      <c r="C91" s="1" t="str">
        <f>_xlfn.IFNA(IF(B91=LOOKUP(+A91,Lots!B$2:B$1819,Lots!D$2:D$1819),"Early",IF(B91=LOOKUP(+A91,Lots!B$2:B$1819,Lots!E$2:E$1819),"Mid",IF(B91=LOOKUP(+A91,Lots!B$2:B$1819,Lots!F$2:F$1819),"Late"))),"")</f>
        <v/>
      </c>
      <c r="D91" s="1" t="str">
        <f>_xlfn.IFNA(VLOOKUP(A91,Lots!B$2:C$1819, 2,FALSE),"")</f>
        <v/>
      </c>
      <c r="E91" s="1" t="str">
        <f>_xlfn.IFNA(LOOKUP(A91,Lots!B$2:B$1819, Lots!A$2:A$1819),"")</f>
        <v/>
      </c>
      <c r="F91" s="1"/>
      <c r="G91" s="3" t="str">
        <f t="shared" si="10"/>
        <v xml:space="preserve"> </v>
      </c>
      <c r="H91" s="1" t="str">
        <f>IF(+F91&lt;&gt;0,COUNTIF(Lots!$A$1:'Lots'!$A$1791,E91), " ")</f>
        <v xml:space="preserve"> </v>
      </c>
      <c r="I91" s="3" t="str">
        <f t="shared" si="11"/>
        <v xml:space="preserve"> </v>
      </c>
      <c r="J91" s="1" t="str">
        <f t="shared" si="12"/>
        <v xml:space="preserve"> </v>
      </c>
      <c r="K91" s="3" t="str">
        <f t="shared" si="13"/>
        <v xml:space="preserve"> </v>
      </c>
      <c r="L91" s="3" t="str">
        <f t="shared" si="14"/>
        <v xml:space="preserve">   </v>
      </c>
    </row>
    <row r="92" spans="3:12" x14ac:dyDescent="0.25">
      <c r="C92" s="1" t="str">
        <f>_xlfn.IFNA(IF(B92=LOOKUP(+A92,Lots!B$2:B$1819,Lots!D$2:D$1819),"Early",IF(B92=LOOKUP(+A92,Lots!B$2:B$1819,Lots!E$2:E$1819),"Mid",IF(B92=LOOKUP(+A92,Lots!B$2:B$1819,Lots!F$2:F$1819),"Late"))),"")</f>
        <v/>
      </c>
      <c r="D92" s="1" t="str">
        <f>_xlfn.IFNA(VLOOKUP(A92,Lots!B$2:C$1819, 2,FALSE),"")</f>
        <v/>
      </c>
      <c r="E92" s="1" t="str">
        <f>_xlfn.IFNA(LOOKUP(A92,Lots!B$2:B$1819, Lots!A$2:A$1819),"")</f>
        <v/>
      </c>
      <c r="F92" s="1"/>
      <c r="G92" s="3" t="str">
        <f t="shared" si="10"/>
        <v xml:space="preserve"> </v>
      </c>
      <c r="H92" s="1" t="str">
        <f>IF(+F92&lt;&gt;0,COUNTIF(Lots!$A$1:'Lots'!$A$1791,E92), " ")</f>
        <v xml:space="preserve"> </v>
      </c>
      <c r="I92" s="3" t="str">
        <f t="shared" si="11"/>
        <v xml:space="preserve"> </v>
      </c>
      <c r="J92" s="1" t="str">
        <f t="shared" si="12"/>
        <v xml:space="preserve"> </v>
      </c>
      <c r="K92" s="3" t="str">
        <f t="shared" si="13"/>
        <v xml:space="preserve"> </v>
      </c>
      <c r="L92" s="3" t="str">
        <f t="shared" si="14"/>
        <v xml:space="preserve">   </v>
      </c>
    </row>
    <row r="93" spans="3:12" x14ac:dyDescent="0.25">
      <c r="C93" s="1" t="str">
        <f>_xlfn.IFNA(IF(B93=LOOKUP(+A93,Lots!B$2:B$1819,Lots!D$2:D$1819),"Early",IF(B93=LOOKUP(+A93,Lots!B$2:B$1819,Lots!E$2:E$1819),"Mid",IF(B93=LOOKUP(+A93,Lots!B$2:B$1819,Lots!F$2:F$1819),"Late"))),"")</f>
        <v/>
      </c>
      <c r="D93" s="1" t="str">
        <f>_xlfn.IFNA(VLOOKUP(A93,Lots!B$2:C$1819, 2,FALSE),"")</f>
        <v/>
      </c>
      <c r="E93" s="1" t="str">
        <f>_xlfn.IFNA(LOOKUP(A93,Lots!B$2:B$1819, Lots!A$2:A$1819),"")</f>
        <v/>
      </c>
      <c r="F93" s="1"/>
      <c r="G93" s="3" t="str">
        <f t="shared" si="10"/>
        <v xml:space="preserve"> </v>
      </c>
      <c r="H93" s="1" t="str">
        <f>IF(+F93&lt;&gt;0,COUNTIF(Lots!$A$1:'Lots'!$A$1791,E93), " ")</f>
        <v xml:space="preserve"> </v>
      </c>
      <c r="I93" s="3" t="str">
        <f t="shared" si="11"/>
        <v xml:space="preserve"> </v>
      </c>
      <c r="J93" s="1" t="str">
        <f t="shared" si="12"/>
        <v xml:space="preserve"> </v>
      </c>
      <c r="K93" s="3" t="str">
        <f t="shared" si="13"/>
        <v xml:space="preserve"> </v>
      </c>
      <c r="L93" s="3" t="str">
        <f t="shared" si="14"/>
        <v xml:space="preserve">   </v>
      </c>
    </row>
    <row r="94" spans="3:12" x14ac:dyDescent="0.25">
      <c r="C94" s="1" t="str">
        <f>_xlfn.IFNA(IF(B94=LOOKUP(+A94,Lots!B$2:B$1819,Lots!D$2:D$1819),"Early",IF(B94=LOOKUP(+A94,Lots!B$2:B$1819,Lots!E$2:E$1819),"Mid",IF(B94=LOOKUP(+A94,Lots!B$2:B$1819,Lots!F$2:F$1819),"Late"))),"")</f>
        <v/>
      </c>
      <c r="D94" s="1" t="str">
        <f>_xlfn.IFNA(VLOOKUP(A94,Lots!B$2:C$1819, 2,FALSE),"")</f>
        <v/>
      </c>
      <c r="E94" s="1" t="str">
        <f>_xlfn.IFNA(LOOKUP(A94,Lots!B$2:B$1819, Lots!A$2:A$1819),"")</f>
        <v/>
      </c>
      <c r="F94" s="1"/>
      <c r="G94" s="3" t="str">
        <f t="shared" si="10"/>
        <v xml:space="preserve"> </v>
      </c>
      <c r="H94" s="1" t="str">
        <f>IF(+F94&lt;&gt;0,COUNTIF(Lots!$A$1:'Lots'!$A$1791,E94), " ")</f>
        <v xml:space="preserve"> </v>
      </c>
      <c r="I94" s="3" t="str">
        <f t="shared" si="11"/>
        <v xml:space="preserve"> </v>
      </c>
      <c r="J94" s="1" t="str">
        <f t="shared" si="12"/>
        <v xml:space="preserve"> </v>
      </c>
      <c r="K94" s="3" t="str">
        <f t="shared" si="13"/>
        <v xml:space="preserve"> </v>
      </c>
      <c r="L94" s="3" t="str">
        <f t="shared" si="14"/>
        <v xml:space="preserve">   </v>
      </c>
    </row>
    <row r="95" spans="3:12" x14ac:dyDescent="0.25">
      <c r="C95" s="1" t="str">
        <f>_xlfn.IFNA(IF(B95=LOOKUP(+A95,Lots!B$2:B$1819,Lots!D$2:D$1819),"Early",IF(B95=LOOKUP(+A95,Lots!B$2:B$1819,Lots!E$2:E$1819),"Mid",IF(B95=LOOKUP(+A95,Lots!B$2:B$1819,Lots!F$2:F$1819),"Late"))),"")</f>
        <v/>
      </c>
      <c r="D95" s="1" t="str">
        <f>_xlfn.IFNA(VLOOKUP(A95,Lots!B$2:C$1819, 2,FALSE),"")</f>
        <v/>
      </c>
      <c r="E95" s="1" t="str">
        <f>_xlfn.IFNA(LOOKUP(A95,Lots!B$2:B$1819, Lots!A$2:A$1819),"")</f>
        <v/>
      </c>
      <c r="F95" s="1"/>
      <c r="G95" s="3" t="str">
        <f t="shared" si="10"/>
        <v xml:space="preserve"> </v>
      </c>
      <c r="H95" s="1" t="str">
        <f>IF(+F95&lt;&gt;0,COUNTIF(Lots!$A$1:'Lots'!$A$1791,E95), " ")</f>
        <v xml:space="preserve"> </v>
      </c>
      <c r="I95" s="3" t="str">
        <f t="shared" si="11"/>
        <v xml:space="preserve"> </v>
      </c>
      <c r="J95" s="1" t="str">
        <f t="shared" si="12"/>
        <v xml:space="preserve"> </v>
      </c>
      <c r="K95" s="3" t="str">
        <f t="shared" si="13"/>
        <v xml:space="preserve"> </v>
      </c>
      <c r="L95" s="3" t="str">
        <f t="shared" si="14"/>
        <v xml:space="preserve">   </v>
      </c>
    </row>
    <row r="96" spans="3:12" x14ac:dyDescent="0.25">
      <c r="C96" s="1" t="str">
        <f>_xlfn.IFNA(IF(B96=LOOKUP(+A96,Lots!B$2:B$1819,Lots!D$2:D$1819),"Early",IF(B96=LOOKUP(+A96,Lots!B$2:B$1819,Lots!E$2:E$1819),"Mid",IF(B96=LOOKUP(+A96,Lots!B$2:B$1819,Lots!F$2:F$1819),"Late"))),"")</f>
        <v/>
      </c>
      <c r="D96" s="1" t="str">
        <f>_xlfn.IFNA(VLOOKUP(A96,Lots!B$2:C$1819, 2,FALSE),"")</f>
        <v/>
      </c>
      <c r="E96" s="1" t="str">
        <f>_xlfn.IFNA(LOOKUP(A96,Lots!B$2:B$1819, Lots!A$2:A$1819),"")</f>
        <v/>
      </c>
      <c r="F96" s="1"/>
      <c r="G96" s="3" t="str">
        <f t="shared" si="10"/>
        <v xml:space="preserve"> </v>
      </c>
      <c r="H96" s="1" t="str">
        <f>IF(+F96&lt;&gt;0,COUNTIF(Lots!$A$1:'Lots'!$A$1791,E96), " ")</f>
        <v xml:space="preserve"> </v>
      </c>
      <c r="I96" s="3" t="str">
        <f t="shared" si="11"/>
        <v xml:space="preserve"> </v>
      </c>
      <c r="J96" s="1" t="str">
        <f t="shared" si="12"/>
        <v xml:space="preserve"> </v>
      </c>
      <c r="K96" s="3" t="str">
        <f t="shared" si="13"/>
        <v xml:space="preserve"> </v>
      </c>
      <c r="L96" s="3" t="str">
        <f t="shared" si="14"/>
        <v xml:space="preserve">   </v>
      </c>
    </row>
    <row r="97" spans="3:12" x14ac:dyDescent="0.25">
      <c r="C97" s="1" t="str">
        <f>_xlfn.IFNA(IF(B97=LOOKUP(+A97,Lots!B$2:B$1819,Lots!D$2:D$1819),"Early",IF(B97=LOOKUP(+A97,Lots!B$2:B$1819,Lots!E$2:E$1819),"Mid",IF(B97=LOOKUP(+A97,Lots!B$2:B$1819,Lots!F$2:F$1819),"Late"))),"")</f>
        <v/>
      </c>
      <c r="D97" s="1" t="str">
        <f>_xlfn.IFNA(VLOOKUP(A97,Lots!B$2:C$1819, 2,FALSE),"")</f>
        <v/>
      </c>
      <c r="E97" s="1" t="str">
        <f>_xlfn.IFNA(LOOKUP(A97,Lots!B$2:B$1819, Lots!A$2:A$1819),"")</f>
        <v/>
      </c>
      <c r="F97" s="1"/>
      <c r="G97" s="3" t="str">
        <f t="shared" si="10"/>
        <v xml:space="preserve"> </v>
      </c>
      <c r="H97" s="1" t="str">
        <f>IF(+F97&lt;&gt;0,COUNTIF(Lots!$A$1:'Lots'!$A$1791,E97), " ")</f>
        <v xml:space="preserve"> </v>
      </c>
      <c r="I97" s="3" t="str">
        <f t="shared" si="11"/>
        <v xml:space="preserve"> </v>
      </c>
      <c r="J97" s="1" t="str">
        <f t="shared" si="12"/>
        <v xml:space="preserve"> </v>
      </c>
      <c r="K97" s="3" t="str">
        <f t="shared" si="13"/>
        <v xml:space="preserve"> </v>
      </c>
      <c r="L97" s="3" t="str">
        <f t="shared" si="14"/>
        <v xml:space="preserve">   </v>
      </c>
    </row>
    <row r="98" spans="3:12" x14ac:dyDescent="0.25">
      <c r="C98" s="1" t="str">
        <f>_xlfn.IFNA(IF(B98=LOOKUP(+A98,Lots!B$2:B$1819,Lots!D$2:D$1819),"Early",IF(B98=LOOKUP(+A98,Lots!B$2:B$1819,Lots!E$2:E$1819),"Mid",IF(B98=LOOKUP(+A98,Lots!B$2:B$1819,Lots!F$2:F$1819),"Late"))),"")</f>
        <v/>
      </c>
      <c r="D98" s="1" t="str">
        <f>_xlfn.IFNA(VLOOKUP(A98,Lots!B$2:C$1819, 2,FALSE),"")</f>
        <v/>
      </c>
      <c r="E98" s="1" t="str">
        <f>_xlfn.IFNA(LOOKUP(A98,Lots!B$2:B$1819, Lots!A$2:A$1819),"")</f>
        <v/>
      </c>
      <c r="F98" s="1"/>
      <c r="G98" s="3" t="str">
        <f t="shared" si="10"/>
        <v xml:space="preserve"> </v>
      </c>
      <c r="H98" s="1" t="str">
        <f>IF(+F98&lt;&gt;0,COUNTIF(Lots!$A$1:'Lots'!$A$1791,E98), " ")</f>
        <v xml:space="preserve"> </v>
      </c>
      <c r="I98" s="3" t="str">
        <f t="shared" si="11"/>
        <v xml:space="preserve"> </v>
      </c>
      <c r="J98" s="1" t="str">
        <f t="shared" si="12"/>
        <v xml:space="preserve"> </v>
      </c>
      <c r="K98" s="3" t="str">
        <f t="shared" si="13"/>
        <v xml:space="preserve"> </v>
      </c>
      <c r="L98" s="3" t="str">
        <f t="shared" si="14"/>
        <v xml:space="preserve">   </v>
      </c>
    </row>
    <row r="99" spans="3:12" x14ac:dyDescent="0.25">
      <c r="C99" s="1" t="str">
        <f>_xlfn.IFNA(IF(B99=LOOKUP(+A99,Lots!B$2:B$1819,Lots!D$2:D$1819),"Early",IF(B99=LOOKUP(+A99,Lots!B$2:B$1819,Lots!E$2:E$1819),"Mid",IF(B99=LOOKUP(+A99,Lots!B$2:B$1819,Lots!F$2:F$1819),"Late"))),"")</f>
        <v/>
      </c>
      <c r="D99" s="1" t="str">
        <f>_xlfn.IFNA(VLOOKUP(A99,Lots!B$2:C$1819, 2,FALSE),"")</f>
        <v/>
      </c>
      <c r="E99" s="1" t="str">
        <f>_xlfn.IFNA(LOOKUP(A99,Lots!B$2:B$1819, Lots!A$2:A$1819),"")</f>
        <v/>
      </c>
      <c r="F99" s="1"/>
      <c r="G99" s="3" t="str">
        <f t="shared" si="10"/>
        <v xml:space="preserve"> </v>
      </c>
      <c r="H99" s="1" t="str">
        <f>IF(+F99&lt;&gt;0,COUNTIF(Lots!$A$1:'Lots'!$A$1791,E99), " ")</f>
        <v xml:space="preserve"> </v>
      </c>
      <c r="I99" s="3" t="str">
        <f t="shared" si="11"/>
        <v xml:space="preserve"> </v>
      </c>
      <c r="J99" s="1" t="str">
        <f t="shared" si="12"/>
        <v xml:space="preserve"> </v>
      </c>
      <c r="K99" s="3" t="str">
        <f t="shared" si="13"/>
        <v xml:space="preserve"> </v>
      </c>
      <c r="L99" s="3" t="str">
        <f t="shared" si="14"/>
        <v xml:space="preserve">   </v>
      </c>
    </row>
    <row r="100" spans="3:12" x14ac:dyDescent="0.25">
      <c r="C100" s="1" t="str">
        <f>_xlfn.IFNA(IF(B100=LOOKUP(+A100,Lots!B$2:B$1819,Lots!D$2:D$1819),"Early",IF(B100=LOOKUP(+A100,Lots!B$2:B$1819,Lots!E$2:E$1819),"Mid",IF(B100=LOOKUP(+A100,Lots!B$2:B$1819,Lots!F$2:F$1819),"Late"))),"")</f>
        <v/>
      </c>
      <c r="D100" s="1" t="str">
        <f>_xlfn.IFNA(VLOOKUP(A100,Lots!B$2:C$1819, 2,FALSE),"")</f>
        <v/>
      </c>
      <c r="E100" s="1" t="str">
        <f>_xlfn.IFNA(LOOKUP(A100,Lots!B$2:B$1819, Lots!A$2:A$1819),"")</f>
        <v/>
      </c>
      <c r="F100" s="1"/>
      <c r="G100" s="3" t="str">
        <f t="shared" si="10"/>
        <v xml:space="preserve"> </v>
      </c>
      <c r="H100" s="1" t="str">
        <f>IF(+F100&lt;&gt;0,COUNTIF(Lots!$A$1:'Lots'!$A$1791,E100), " ")</f>
        <v xml:space="preserve"> </v>
      </c>
      <c r="I100" s="3" t="str">
        <f t="shared" si="11"/>
        <v xml:space="preserve"> </v>
      </c>
      <c r="J100" s="1" t="str">
        <f t="shared" si="12"/>
        <v xml:space="preserve"> </v>
      </c>
      <c r="K100" s="3" t="str">
        <f t="shared" si="13"/>
        <v xml:space="preserve"> </v>
      </c>
      <c r="L100" s="3" t="str">
        <f t="shared" si="14"/>
        <v xml:space="preserve">   </v>
      </c>
    </row>
    <row r="101" spans="3:12" x14ac:dyDescent="0.25">
      <c r="C101" s="1" t="str">
        <f>_xlfn.IFNA(IF(B101=LOOKUP(+A101,Lots!B$2:B$1819,Lots!D$2:D$1819),"Early",IF(B101=LOOKUP(+A101,Lots!B$2:B$1819,Lots!E$2:E$1819),"Mid",IF(B101=LOOKUP(+A101,Lots!B$2:B$1819,Lots!F$2:F$1819),"Late"))),"")</f>
        <v/>
      </c>
      <c r="D101" s="1" t="str">
        <f>_xlfn.IFNA(VLOOKUP(A101,Lots!B$2:C$1819, 2,FALSE),"")</f>
        <v/>
      </c>
      <c r="E101" s="1" t="str">
        <f>_xlfn.IFNA(LOOKUP(A101,Lots!B$2:B$1819, Lots!A$2:A$1819),"")</f>
        <v/>
      </c>
      <c r="F101" s="1"/>
      <c r="G101" s="3" t="str">
        <f t="shared" si="10"/>
        <v xml:space="preserve"> </v>
      </c>
      <c r="H101" s="1" t="str">
        <f>IF(+F101&lt;&gt;0,COUNTIF(Lots!$A$1:'Lots'!$A$1791,E101), " ")</f>
        <v xml:space="preserve"> </v>
      </c>
      <c r="I101" s="3" t="str">
        <f t="shared" si="11"/>
        <v xml:space="preserve"> </v>
      </c>
      <c r="J101" s="1" t="str">
        <f t="shared" si="12"/>
        <v xml:space="preserve"> </v>
      </c>
      <c r="K101" s="3" t="str">
        <f t="shared" si="13"/>
        <v xml:space="preserve"> </v>
      </c>
      <c r="L101" s="3" t="str">
        <f t="shared" si="14"/>
        <v xml:space="preserve">   </v>
      </c>
    </row>
    <row r="102" spans="3:12" x14ac:dyDescent="0.25">
      <c r="C102" s="1" t="str">
        <f>_xlfn.IFNA(IF(B102=LOOKUP(+A102,Lots!B$2:B$1819,Lots!D$2:D$1819),"Early",IF(B102=LOOKUP(+A102,Lots!B$2:B$1819,Lots!E$2:E$1819),"Mid",IF(B102=LOOKUP(+A102,Lots!B$2:B$1819,Lots!F$2:F$1819),"Late"))),"")</f>
        <v/>
      </c>
      <c r="D102" s="1" t="str">
        <f>_xlfn.IFNA(VLOOKUP(A102,Lots!B$2:C$1819, 2,FALSE),"")</f>
        <v/>
      </c>
      <c r="E102" s="1" t="str">
        <f>_xlfn.IFNA(LOOKUP(A102,Lots!B$2:B$1819, Lots!A$2:A$1819),"")</f>
        <v/>
      </c>
      <c r="F102" s="1"/>
      <c r="G102" s="3" t="str">
        <f t="shared" si="10"/>
        <v xml:space="preserve"> </v>
      </c>
      <c r="H102" s="1" t="str">
        <f>IF(+F102&lt;&gt;0,COUNTIF(Lots!$A$1:'Lots'!$A$1791,E102), " ")</f>
        <v xml:space="preserve"> </v>
      </c>
      <c r="I102" s="3" t="str">
        <f t="shared" si="11"/>
        <v xml:space="preserve"> </v>
      </c>
      <c r="J102" s="1" t="str">
        <f t="shared" si="12"/>
        <v xml:space="preserve"> </v>
      </c>
      <c r="K102" s="3" t="str">
        <f t="shared" si="13"/>
        <v xml:space="preserve"> </v>
      </c>
      <c r="L102" s="3" t="str">
        <f t="shared" si="14"/>
        <v xml:space="preserve">   </v>
      </c>
    </row>
    <row r="103" spans="3:12" x14ac:dyDescent="0.25">
      <c r="C103" s="1" t="str">
        <f>_xlfn.IFNA(IF(B103=LOOKUP(+A103,Lots!B$2:B$1819,Lots!D$2:D$1819),"Early",IF(B103=LOOKUP(+A103,Lots!B$2:B$1819,Lots!E$2:E$1819),"Mid",IF(B103=LOOKUP(+A103,Lots!B$2:B$1819,Lots!F$2:F$1819),"Late"))),"")</f>
        <v/>
      </c>
      <c r="D103" s="1" t="str">
        <f>_xlfn.IFNA(VLOOKUP(A103,Lots!B$2:C$1819, 2,FALSE),"")</f>
        <v/>
      </c>
      <c r="E103" s="1" t="str">
        <f>_xlfn.IFNA(LOOKUP(A103,Lots!B$2:B$1819, Lots!A$2:A$1819),"")</f>
        <v/>
      </c>
      <c r="F103" s="1"/>
      <c r="G103" s="3" t="str">
        <f t="shared" si="10"/>
        <v xml:space="preserve"> </v>
      </c>
      <c r="H103" s="1" t="str">
        <f>IF(+F103&lt;&gt;0,COUNTIF(Lots!$A$1:'Lots'!$A$1791,E103), " ")</f>
        <v xml:space="preserve"> </v>
      </c>
      <c r="I103" s="3" t="str">
        <f t="shared" si="11"/>
        <v xml:space="preserve"> </v>
      </c>
      <c r="J103" s="1" t="str">
        <f t="shared" si="12"/>
        <v xml:space="preserve"> </v>
      </c>
      <c r="K103" s="3" t="str">
        <f t="shared" si="13"/>
        <v xml:space="preserve"> </v>
      </c>
      <c r="L103" s="3" t="str">
        <f t="shared" si="14"/>
        <v xml:space="preserve">   </v>
      </c>
    </row>
    <row r="104" spans="3:12" x14ac:dyDescent="0.25">
      <c r="C104" s="1" t="str">
        <f>_xlfn.IFNA(IF(B104=LOOKUP(+A104,Lots!B$2:B$1819,Lots!D$2:D$1819),"Early",IF(B104=LOOKUP(+A104,Lots!B$2:B$1819,Lots!E$2:E$1819),"Mid",IF(B104=LOOKUP(+A104,Lots!B$2:B$1819,Lots!F$2:F$1819),"Late"))),"")</f>
        <v/>
      </c>
      <c r="D104" s="1" t="str">
        <f>_xlfn.IFNA(VLOOKUP(A104,Lots!B$2:C$1819, 2,FALSE),"")</f>
        <v/>
      </c>
      <c r="E104" s="1" t="str">
        <f>_xlfn.IFNA(LOOKUP(A104,Lots!B$2:B$1819, Lots!A$2:A$1819),"")</f>
        <v/>
      </c>
      <c r="F104" s="1"/>
      <c r="G104" s="3" t="str">
        <f t="shared" si="10"/>
        <v xml:space="preserve"> </v>
      </c>
      <c r="H104" s="1" t="str">
        <f>IF(+F104&lt;&gt;0,COUNTIF(Lots!$A$1:'Lots'!$A$1791,E104), " ")</f>
        <v xml:space="preserve"> </v>
      </c>
      <c r="I104" s="3" t="str">
        <f t="shared" si="11"/>
        <v xml:space="preserve"> </v>
      </c>
      <c r="J104" s="1" t="str">
        <f t="shared" si="12"/>
        <v xml:space="preserve"> </v>
      </c>
      <c r="K104" s="3" t="str">
        <f t="shared" si="13"/>
        <v xml:space="preserve"> </v>
      </c>
      <c r="L104" s="3" t="str">
        <f t="shared" si="14"/>
        <v xml:space="preserve">   </v>
      </c>
    </row>
    <row r="105" spans="3:12" x14ac:dyDescent="0.25">
      <c r="C105" s="1" t="str">
        <f>_xlfn.IFNA(IF(B105=LOOKUP(+A105,Lots!B$2:B$1819,Lots!D$2:D$1819),"Early",IF(B105=LOOKUP(+A105,Lots!B$2:B$1819,Lots!E$2:E$1819),"Mid",IF(B105=LOOKUP(+A105,Lots!B$2:B$1819,Lots!F$2:F$1819),"Late"))),"")</f>
        <v/>
      </c>
      <c r="D105" s="1" t="str">
        <f>_xlfn.IFNA(VLOOKUP(A105,Lots!B$2:C$1819, 2,FALSE),"")</f>
        <v/>
      </c>
      <c r="E105" s="1" t="str">
        <f>_xlfn.IFNA(LOOKUP(A105,Lots!B$2:B$1819, Lots!A$2:A$1819),"")</f>
        <v/>
      </c>
      <c r="F105" s="1"/>
      <c r="G105" s="3" t="str">
        <f t="shared" si="10"/>
        <v xml:space="preserve"> </v>
      </c>
      <c r="H105" s="1" t="str">
        <f>IF(+F105&lt;&gt;0,COUNTIF(Lots!$A$1:'Lots'!$A$1791,E105), " ")</f>
        <v xml:space="preserve"> </v>
      </c>
      <c r="I105" s="3" t="str">
        <f t="shared" si="11"/>
        <v xml:space="preserve"> </v>
      </c>
      <c r="J105" s="1" t="str">
        <f t="shared" si="12"/>
        <v xml:space="preserve"> </v>
      </c>
      <c r="K105" s="3" t="str">
        <f t="shared" si="13"/>
        <v xml:space="preserve"> </v>
      </c>
      <c r="L105" s="3" t="str">
        <f t="shared" si="14"/>
        <v xml:space="preserve">   </v>
      </c>
    </row>
    <row r="106" spans="3:12" x14ac:dyDescent="0.25">
      <c r="C106" s="1" t="str">
        <f>_xlfn.IFNA(IF(B106=LOOKUP(+A106,Lots!B$2:B$1819,Lots!D$2:D$1819),"Early",IF(B106=LOOKUP(+A106,Lots!B$2:B$1819,Lots!E$2:E$1819),"Mid",IF(B106=LOOKUP(+A106,Lots!B$2:B$1819,Lots!F$2:F$1819),"Late"))),"")</f>
        <v/>
      </c>
      <c r="D106" s="1" t="str">
        <f>_xlfn.IFNA(VLOOKUP(A106,Lots!B$2:C$1819, 2,FALSE),"")</f>
        <v/>
      </c>
      <c r="E106" s="1" t="str">
        <f>_xlfn.IFNA(LOOKUP(A106,Lots!B$2:B$1819, Lots!A$2:A$1819),"")</f>
        <v/>
      </c>
      <c r="F106" s="1"/>
      <c r="G106" s="3" t="str">
        <f t="shared" si="10"/>
        <v xml:space="preserve"> </v>
      </c>
      <c r="H106" s="1" t="str">
        <f>IF(+F106&lt;&gt;0,COUNTIF(Lots!$A$1:'Lots'!$A$1791,E106), " ")</f>
        <v xml:space="preserve"> </v>
      </c>
      <c r="I106" s="3" t="str">
        <f t="shared" si="11"/>
        <v xml:space="preserve"> </v>
      </c>
      <c r="J106" s="1" t="str">
        <f t="shared" si="12"/>
        <v xml:space="preserve"> </v>
      </c>
      <c r="K106" s="3" t="str">
        <f t="shared" si="13"/>
        <v xml:space="preserve"> </v>
      </c>
      <c r="L106" s="3" t="str">
        <f t="shared" si="14"/>
        <v xml:space="preserve">   </v>
      </c>
    </row>
    <row r="107" spans="3:12" x14ac:dyDescent="0.25">
      <c r="C107" s="1" t="str">
        <f>_xlfn.IFNA(IF(B107=LOOKUP(+A107,Lots!B$2:B$1819,Lots!D$2:D$1819),"Early",IF(B107=LOOKUP(+A107,Lots!B$2:B$1819,Lots!E$2:E$1819),"Mid",IF(B107=LOOKUP(+A107,Lots!B$2:B$1819,Lots!F$2:F$1819),"Late"))),"")</f>
        <v/>
      </c>
      <c r="D107" s="1" t="str">
        <f>_xlfn.IFNA(VLOOKUP(A107,Lots!B$2:C$1819, 2,FALSE),"")</f>
        <v/>
      </c>
      <c r="E107" s="1" t="str">
        <f>_xlfn.IFNA(LOOKUP(A107,Lots!B$2:B$1819, Lots!A$2:A$1819),"")</f>
        <v/>
      </c>
      <c r="F107" s="1"/>
      <c r="G107" s="3" t="str">
        <f t="shared" si="10"/>
        <v xml:space="preserve"> </v>
      </c>
      <c r="H107" s="1" t="str">
        <f>IF(+F107&lt;&gt;0,COUNTIF(Lots!$A$1:'Lots'!$A$1791,E107), " ")</f>
        <v xml:space="preserve"> </v>
      </c>
      <c r="I107" s="3" t="str">
        <f t="shared" si="11"/>
        <v xml:space="preserve"> </v>
      </c>
      <c r="J107" s="1" t="str">
        <f t="shared" si="12"/>
        <v xml:space="preserve"> </v>
      </c>
      <c r="K107" s="3" t="str">
        <f t="shared" si="13"/>
        <v xml:space="preserve"> </v>
      </c>
      <c r="L107" s="3" t="str">
        <f t="shared" si="14"/>
        <v xml:space="preserve">   </v>
      </c>
    </row>
    <row r="108" spans="3:12" x14ac:dyDescent="0.25">
      <c r="C108" s="1" t="str">
        <f>_xlfn.IFNA(IF(B108=LOOKUP(+A108,Lots!B$2:B$1819,Lots!D$2:D$1819),"Early",IF(B108=LOOKUP(+A108,Lots!B$2:B$1819,Lots!E$2:E$1819),"Mid",IF(B108=LOOKUP(+A108,Lots!B$2:B$1819,Lots!F$2:F$1819),"Late"))),"")</f>
        <v/>
      </c>
      <c r="D108" s="1" t="str">
        <f>_xlfn.IFNA(VLOOKUP(A108,Lots!B$2:C$1819, 2,FALSE),"")</f>
        <v/>
      </c>
      <c r="E108" s="1" t="str">
        <f>_xlfn.IFNA(LOOKUP(A108,Lots!B$2:B$1819, Lots!A$2:A$1819),"")</f>
        <v/>
      </c>
      <c r="F108" s="1"/>
      <c r="G108" s="3" t="str">
        <f t="shared" si="10"/>
        <v xml:space="preserve"> </v>
      </c>
      <c r="H108" s="1" t="str">
        <f>IF(+F108&lt;&gt;0,COUNTIF(Lots!$A$1:'Lots'!$A$1791,E108), " ")</f>
        <v xml:space="preserve"> </v>
      </c>
      <c r="I108" s="3" t="str">
        <f t="shared" si="11"/>
        <v xml:space="preserve"> </v>
      </c>
      <c r="J108" s="1" t="str">
        <f t="shared" si="12"/>
        <v xml:space="preserve"> </v>
      </c>
      <c r="K108" s="3" t="str">
        <f t="shared" si="13"/>
        <v xml:space="preserve"> </v>
      </c>
      <c r="L108" s="3" t="str">
        <f t="shared" si="14"/>
        <v xml:space="preserve">   </v>
      </c>
    </row>
    <row r="109" spans="3:12" x14ac:dyDescent="0.25">
      <c r="C109" s="1" t="str">
        <f>_xlfn.IFNA(IF(B109=LOOKUP(+A109,Lots!B$2:B$1819,Lots!D$2:D$1819),"Early",IF(B109=LOOKUP(+A109,Lots!B$2:B$1819,Lots!E$2:E$1819),"Mid",IF(B109=LOOKUP(+A109,Lots!B$2:B$1819,Lots!F$2:F$1819),"Late"))),"")</f>
        <v/>
      </c>
      <c r="D109" s="1" t="str">
        <f>_xlfn.IFNA(VLOOKUP(A109,Lots!B$2:C$1819, 2,FALSE),"")</f>
        <v/>
      </c>
      <c r="E109" s="1" t="str">
        <f>_xlfn.IFNA(LOOKUP(A109,Lots!B$2:B$1819, Lots!A$2:A$1819),"")</f>
        <v/>
      </c>
      <c r="F109" s="1"/>
      <c r="G109" s="3" t="str">
        <f t="shared" si="10"/>
        <v xml:space="preserve"> </v>
      </c>
      <c r="H109" s="1" t="str">
        <f>IF(+F109&lt;&gt;0,COUNTIF(Lots!$A$1:'Lots'!$A$1791,E109), " ")</f>
        <v xml:space="preserve"> </v>
      </c>
      <c r="I109" s="3" t="str">
        <f t="shared" si="11"/>
        <v xml:space="preserve"> </v>
      </c>
      <c r="J109" s="1" t="str">
        <f t="shared" si="12"/>
        <v xml:space="preserve"> </v>
      </c>
      <c r="K109" s="3" t="str">
        <f t="shared" si="13"/>
        <v xml:space="preserve"> </v>
      </c>
      <c r="L109" s="3" t="str">
        <f t="shared" si="14"/>
        <v xml:space="preserve">   </v>
      </c>
    </row>
    <row r="110" spans="3:12" x14ac:dyDescent="0.25">
      <c r="C110" s="1" t="str">
        <f>_xlfn.IFNA(IF(B110=LOOKUP(+A110,Lots!B$2:B$1819,Lots!D$2:D$1819),"Early",IF(B110=LOOKUP(+A110,Lots!B$2:B$1819,Lots!E$2:E$1819),"Mid",IF(B110=LOOKUP(+A110,Lots!B$2:B$1819,Lots!F$2:F$1819),"Late"))),"")</f>
        <v/>
      </c>
      <c r="D110" s="1" t="str">
        <f>_xlfn.IFNA(VLOOKUP(A110,Lots!B$2:C$1819, 2,FALSE),"")</f>
        <v/>
      </c>
      <c r="E110" s="1" t="str">
        <f>_xlfn.IFNA(LOOKUP(A110,Lots!B$2:B$1819, Lots!A$2:A$1819),"")</f>
        <v/>
      </c>
      <c r="F110" s="1"/>
      <c r="G110" s="3" t="str">
        <f t="shared" si="10"/>
        <v xml:space="preserve"> </v>
      </c>
      <c r="H110" s="1" t="str">
        <f>IF(+F110&lt;&gt;0,COUNTIF(Lots!$A$1:'Lots'!$A$1791,E110), " ")</f>
        <v xml:space="preserve"> </v>
      </c>
      <c r="I110" s="3" t="str">
        <f t="shared" si="11"/>
        <v xml:space="preserve"> </v>
      </c>
      <c r="J110" s="1" t="str">
        <f t="shared" si="12"/>
        <v xml:space="preserve"> </v>
      </c>
      <c r="K110" s="3" t="str">
        <f t="shared" si="13"/>
        <v xml:space="preserve"> </v>
      </c>
      <c r="L110" s="3" t="str">
        <f t="shared" si="14"/>
        <v xml:space="preserve">   </v>
      </c>
    </row>
    <row r="111" spans="3:12" x14ac:dyDescent="0.25">
      <c r="C111" s="1" t="str">
        <f>_xlfn.IFNA(IF(B111=LOOKUP(+A111,Lots!B$2:B$1819,Lots!D$2:D$1819),"Early",IF(B111=LOOKUP(+A111,Lots!B$2:B$1819,Lots!E$2:E$1819),"Mid",IF(B111=LOOKUP(+A111,Lots!B$2:B$1819,Lots!F$2:F$1819),"Late"))),"")</f>
        <v/>
      </c>
      <c r="D111" s="1" t="str">
        <f>_xlfn.IFNA(VLOOKUP(A111,Lots!B$2:C$1819, 2,FALSE),"")</f>
        <v/>
      </c>
      <c r="E111" s="1" t="str">
        <f>_xlfn.IFNA(LOOKUP(A111,Lots!B$2:B$1819, Lots!A$2:A$1819),"")</f>
        <v/>
      </c>
      <c r="F111" s="1"/>
      <c r="G111" s="3" t="str">
        <f t="shared" si="10"/>
        <v xml:space="preserve"> </v>
      </c>
      <c r="H111" s="1" t="str">
        <f>IF(+F111&lt;&gt;0,COUNTIF(Lots!$A$1:'Lots'!$A$1791,E111), " ")</f>
        <v xml:space="preserve"> </v>
      </c>
      <c r="I111" s="3" t="str">
        <f t="shared" si="11"/>
        <v xml:space="preserve"> </v>
      </c>
      <c r="J111" s="1" t="str">
        <f t="shared" si="12"/>
        <v xml:space="preserve"> </v>
      </c>
      <c r="K111" s="3" t="str">
        <f t="shared" si="13"/>
        <v xml:space="preserve"> </v>
      </c>
      <c r="L111" s="3" t="str">
        <f t="shared" si="14"/>
        <v xml:space="preserve">   </v>
      </c>
    </row>
    <row r="112" spans="3:12" x14ac:dyDescent="0.25">
      <c r="C112" s="1" t="str">
        <f>_xlfn.IFNA(IF(B112=LOOKUP(+A112,Lots!B$2:B$1819,Lots!D$2:D$1819),"Early",IF(B112=LOOKUP(+A112,Lots!B$2:B$1819,Lots!E$2:E$1819),"Mid",IF(B112=LOOKUP(+A112,Lots!B$2:B$1819,Lots!F$2:F$1819),"Late"))),"")</f>
        <v/>
      </c>
      <c r="D112" s="1" t="str">
        <f>_xlfn.IFNA(VLOOKUP(A112,Lots!B$2:C$1819, 2,FALSE),"")</f>
        <v/>
      </c>
      <c r="E112" s="1" t="str">
        <f>_xlfn.IFNA(LOOKUP(A112,Lots!B$2:B$1819, Lots!A$2:A$1819),"")</f>
        <v/>
      </c>
      <c r="F112" s="1"/>
      <c r="G112" s="3" t="str">
        <f t="shared" si="10"/>
        <v xml:space="preserve"> </v>
      </c>
      <c r="H112" s="1" t="str">
        <f>IF(+F112&lt;&gt;0,COUNTIF(Lots!$A$1:'Lots'!$A$1791,E112), " ")</f>
        <v xml:space="preserve"> </v>
      </c>
      <c r="I112" s="3" t="str">
        <f t="shared" si="11"/>
        <v xml:space="preserve"> </v>
      </c>
      <c r="J112" s="1" t="str">
        <f t="shared" si="12"/>
        <v xml:space="preserve"> </v>
      </c>
      <c r="K112" s="3" t="str">
        <f t="shared" si="13"/>
        <v xml:space="preserve"> </v>
      </c>
      <c r="L112" s="3" t="str">
        <f t="shared" si="14"/>
        <v xml:space="preserve">   </v>
      </c>
    </row>
    <row r="113" spans="3:12" x14ac:dyDescent="0.25">
      <c r="C113" s="1" t="str">
        <f>_xlfn.IFNA(IF(B113=LOOKUP(+A113,Lots!B$2:B$1819,Lots!D$2:D$1819),"Early",IF(B113=LOOKUP(+A113,Lots!B$2:B$1819,Lots!E$2:E$1819),"Mid",IF(B113=LOOKUP(+A113,Lots!B$2:B$1819,Lots!F$2:F$1819),"Late"))),"")</f>
        <v/>
      </c>
      <c r="D113" s="1" t="str">
        <f>_xlfn.IFNA(VLOOKUP(A113,Lots!B$2:C$1819, 2,FALSE),"")</f>
        <v/>
      </c>
      <c r="E113" s="1" t="str">
        <f>_xlfn.IFNA(LOOKUP(A113,Lots!B$2:B$1819, Lots!A$2:A$1819),"")</f>
        <v/>
      </c>
      <c r="F113" s="1"/>
      <c r="G113" s="3" t="str">
        <f t="shared" si="10"/>
        <v xml:space="preserve"> </v>
      </c>
      <c r="H113" s="1" t="str">
        <f>IF(+F113&lt;&gt;0,COUNTIF(Lots!$A$1:'Lots'!$A$1791,E113), " ")</f>
        <v xml:space="preserve"> </v>
      </c>
      <c r="I113" s="3" t="str">
        <f t="shared" si="11"/>
        <v xml:space="preserve"> </v>
      </c>
      <c r="J113" s="1" t="str">
        <f t="shared" si="12"/>
        <v xml:space="preserve"> </v>
      </c>
      <c r="K113" s="3" t="str">
        <f t="shared" si="13"/>
        <v xml:space="preserve"> </v>
      </c>
      <c r="L113" s="3" t="str">
        <f t="shared" si="14"/>
        <v xml:space="preserve">   </v>
      </c>
    </row>
    <row r="114" spans="3:12" x14ac:dyDescent="0.25">
      <c r="C114" s="1" t="str">
        <f>_xlfn.IFNA(IF(B114=LOOKUP(+A114,Lots!B$2:B$1819,Lots!D$2:D$1819),"Early",IF(B114=LOOKUP(+A114,Lots!B$2:B$1819,Lots!E$2:E$1819),"Mid",IF(B114=LOOKUP(+A114,Lots!B$2:B$1819,Lots!F$2:F$1819),"Late"))),"")</f>
        <v/>
      </c>
      <c r="D114" s="1" t="str">
        <f>_xlfn.IFNA(VLOOKUP(A114,Lots!B$2:C$1819, 2,FALSE),"")</f>
        <v/>
      </c>
      <c r="E114" s="1" t="str">
        <f>_xlfn.IFNA(LOOKUP(A114,Lots!B$2:B$1819, Lots!A$2:A$1819),"")</f>
        <v/>
      </c>
      <c r="F114" s="1"/>
      <c r="G114" s="3" t="str">
        <f t="shared" si="10"/>
        <v xml:space="preserve"> </v>
      </c>
      <c r="H114" s="1" t="str">
        <f>IF(+F114&lt;&gt;0,COUNTIF(Lots!$A$1:'Lots'!$A$1791,E114), " ")</f>
        <v xml:space="preserve"> </v>
      </c>
      <c r="I114" s="3" t="str">
        <f t="shared" si="11"/>
        <v xml:space="preserve"> </v>
      </c>
      <c r="J114" s="1" t="str">
        <f t="shared" si="12"/>
        <v xml:space="preserve"> </v>
      </c>
      <c r="K114" s="3" t="str">
        <f t="shared" si="13"/>
        <v xml:space="preserve"> </v>
      </c>
      <c r="L114" s="3" t="str">
        <f t="shared" si="14"/>
        <v xml:space="preserve">   </v>
      </c>
    </row>
    <row r="115" spans="3:12" x14ac:dyDescent="0.25">
      <c r="C115" s="1" t="str">
        <f>_xlfn.IFNA(IF(B115=LOOKUP(+A115,Lots!B$2:B$1819,Lots!D$2:D$1819),"Early",IF(B115=LOOKUP(+A115,Lots!B$2:B$1819,Lots!E$2:E$1819),"Mid",IF(B115=LOOKUP(+A115,Lots!B$2:B$1819,Lots!F$2:F$1819),"Late"))),"")</f>
        <v/>
      </c>
      <c r="D115" s="1" t="str">
        <f>_xlfn.IFNA(VLOOKUP(A115,Lots!B$2:C$1819, 2,FALSE),"")</f>
        <v/>
      </c>
      <c r="E115" s="1" t="str">
        <f>_xlfn.IFNA(LOOKUP(A115,Lots!B$2:B$1819, Lots!A$2:A$1819),"")</f>
        <v/>
      </c>
      <c r="F115" s="1"/>
      <c r="G115" s="3" t="str">
        <f t="shared" si="10"/>
        <v xml:space="preserve"> </v>
      </c>
      <c r="H115" s="1" t="str">
        <f>IF(+F115&lt;&gt;0,COUNTIF(Lots!$A$1:'Lots'!$A$1791,E115), " ")</f>
        <v xml:space="preserve"> </v>
      </c>
      <c r="I115" s="3" t="str">
        <f t="shared" si="11"/>
        <v xml:space="preserve"> </v>
      </c>
      <c r="J115" s="1" t="str">
        <f t="shared" si="12"/>
        <v xml:space="preserve"> </v>
      </c>
      <c r="K115" s="3" t="str">
        <f t="shared" si="13"/>
        <v xml:space="preserve"> </v>
      </c>
      <c r="L115" s="3" t="str">
        <f t="shared" si="14"/>
        <v xml:space="preserve">   </v>
      </c>
    </row>
    <row r="116" spans="3:12" x14ac:dyDescent="0.25">
      <c r="C116" s="1" t="str">
        <f>_xlfn.IFNA(IF(B116=LOOKUP(+A116,Lots!B$2:B$1819,Lots!D$2:D$1819),"Early",IF(B116=LOOKUP(+A116,Lots!B$2:B$1819,Lots!E$2:E$1819),"Mid",IF(B116=LOOKUP(+A116,Lots!B$2:B$1819,Lots!F$2:F$1819),"Late"))),"")</f>
        <v/>
      </c>
      <c r="D116" s="1" t="str">
        <f>_xlfn.IFNA(VLOOKUP(A116,Lots!B$2:C$1819, 2,FALSE),"")</f>
        <v/>
      </c>
      <c r="E116" s="1" t="str">
        <f>_xlfn.IFNA(LOOKUP(A116,Lots!B$2:B$1819, Lots!A$2:A$1819),"")</f>
        <v/>
      </c>
      <c r="F116" s="1"/>
      <c r="G116" s="3" t="str">
        <f t="shared" si="10"/>
        <v xml:space="preserve"> </v>
      </c>
      <c r="H116" s="1" t="str">
        <f>IF(+F116&lt;&gt;0,COUNTIF(Lots!$A$1:'Lots'!$A$1791,E116), " ")</f>
        <v xml:space="preserve"> </v>
      </c>
      <c r="I116" s="3" t="str">
        <f t="shared" si="11"/>
        <v xml:space="preserve"> </v>
      </c>
      <c r="J116" s="1" t="str">
        <f t="shared" si="12"/>
        <v xml:space="preserve"> </v>
      </c>
      <c r="K116" s="3" t="str">
        <f t="shared" si="13"/>
        <v xml:space="preserve"> </v>
      </c>
      <c r="L116" s="3" t="str">
        <f t="shared" si="14"/>
        <v xml:space="preserve">   </v>
      </c>
    </row>
    <row r="117" spans="3:12" x14ac:dyDescent="0.25">
      <c r="C117" s="1" t="str">
        <f>_xlfn.IFNA(IF(B117=LOOKUP(+A117,Lots!B$2:B$1819,Lots!D$2:D$1819),"Early",IF(B117=LOOKUP(+A117,Lots!B$2:B$1819,Lots!E$2:E$1819),"Mid",IF(B117=LOOKUP(+A117,Lots!B$2:B$1819,Lots!F$2:F$1819),"Late"))),"")</f>
        <v/>
      </c>
      <c r="D117" s="1" t="str">
        <f>_xlfn.IFNA(VLOOKUP(A117,Lots!B$2:C$1819, 2,FALSE),"")</f>
        <v/>
      </c>
      <c r="E117" s="1" t="str">
        <f>_xlfn.IFNA(LOOKUP(A117,Lots!B$2:B$1819, Lots!A$2:A$1819),"")</f>
        <v/>
      </c>
      <c r="F117" s="1"/>
      <c r="G117" s="3" t="str">
        <f t="shared" si="10"/>
        <v xml:space="preserve"> </v>
      </c>
      <c r="H117" s="1" t="str">
        <f>IF(+F117&lt;&gt;0,COUNTIF(Lots!$A$1:'Lots'!$A$1791,E117), " ")</f>
        <v xml:space="preserve"> </v>
      </c>
      <c r="I117" s="3" t="str">
        <f t="shared" si="11"/>
        <v xml:space="preserve"> </v>
      </c>
      <c r="J117" s="1" t="str">
        <f t="shared" si="12"/>
        <v xml:space="preserve"> </v>
      </c>
      <c r="K117" s="3" t="str">
        <f t="shared" si="13"/>
        <v xml:space="preserve"> </v>
      </c>
      <c r="L117" s="3" t="str">
        <f t="shared" si="14"/>
        <v xml:space="preserve">   </v>
      </c>
    </row>
    <row r="118" spans="3:12" x14ac:dyDescent="0.25">
      <c r="C118" s="1" t="str">
        <f>_xlfn.IFNA(IF(B118=LOOKUP(+A118,Lots!B$2:B$1819,Lots!D$2:D$1819),"Early",IF(B118=LOOKUP(+A118,Lots!B$2:B$1819,Lots!E$2:E$1819),"Mid",IF(B118=LOOKUP(+A118,Lots!B$2:B$1819,Lots!F$2:F$1819),"Late"))),"")</f>
        <v/>
      </c>
      <c r="D118" s="1" t="str">
        <f>_xlfn.IFNA(VLOOKUP(A118,Lots!B$2:C$1819, 2,FALSE),"")</f>
        <v/>
      </c>
      <c r="E118" s="1" t="str">
        <f>_xlfn.IFNA(LOOKUP(A118,Lots!B$2:B$1819, Lots!A$2:A$1819),"")</f>
        <v/>
      </c>
      <c r="F118" s="1"/>
      <c r="G118" s="3" t="str">
        <f t="shared" si="10"/>
        <v xml:space="preserve"> </v>
      </c>
      <c r="H118" s="1" t="str">
        <f>IF(+F118&lt;&gt;0,COUNTIF(Lots!$A$1:'Lots'!$A$1791,E118), " ")</f>
        <v xml:space="preserve"> </v>
      </c>
      <c r="I118" s="3" t="str">
        <f t="shared" si="11"/>
        <v xml:space="preserve"> </v>
      </c>
      <c r="J118" s="1" t="str">
        <f t="shared" si="12"/>
        <v xml:space="preserve"> </v>
      </c>
      <c r="K118" s="3" t="str">
        <f t="shared" si="13"/>
        <v xml:space="preserve"> </v>
      </c>
      <c r="L118" s="3" t="str">
        <f t="shared" si="14"/>
        <v xml:space="preserve">   </v>
      </c>
    </row>
    <row r="119" spans="3:12" x14ac:dyDescent="0.25">
      <c r="C119" s="1" t="str">
        <f>_xlfn.IFNA(IF(B119=LOOKUP(+A119,Lots!B$2:B$1819,Lots!D$2:D$1819),"Early",IF(B119=LOOKUP(+A119,Lots!B$2:B$1819,Lots!E$2:E$1819),"Mid",IF(B119=LOOKUP(+A119,Lots!B$2:B$1819,Lots!F$2:F$1819),"Late"))),"")</f>
        <v/>
      </c>
      <c r="D119" s="1" t="str">
        <f>_xlfn.IFNA(VLOOKUP(A119,Lots!B$2:C$1819, 2,FALSE),"")</f>
        <v/>
      </c>
      <c r="E119" s="1" t="str">
        <f>_xlfn.IFNA(LOOKUP(A119,Lots!B$2:B$1819, Lots!A$2:A$1819),"")</f>
        <v/>
      </c>
      <c r="F119" s="1"/>
      <c r="G119" s="3" t="str">
        <f t="shared" si="10"/>
        <v xml:space="preserve"> </v>
      </c>
      <c r="H119" s="1" t="str">
        <f>IF(+F119&lt;&gt;0,COUNTIF(Lots!$A$1:'Lots'!$A$1791,E119), " ")</f>
        <v xml:space="preserve"> </v>
      </c>
      <c r="I119" s="3" t="str">
        <f t="shared" si="11"/>
        <v xml:space="preserve"> </v>
      </c>
      <c r="J119" s="1" t="str">
        <f t="shared" si="12"/>
        <v xml:space="preserve"> </v>
      </c>
      <c r="K119" s="3" t="str">
        <f t="shared" si="13"/>
        <v xml:space="preserve"> </v>
      </c>
      <c r="L119" s="3" t="str">
        <f t="shared" si="14"/>
        <v xml:space="preserve">   </v>
      </c>
    </row>
    <row r="120" spans="3:12" x14ac:dyDescent="0.25">
      <c r="C120" s="1" t="str">
        <f>_xlfn.IFNA(IF(B120=LOOKUP(+A120,Lots!B$2:B$1819,Lots!D$2:D$1819),"Early",IF(B120=LOOKUP(+A120,Lots!B$2:B$1819,Lots!E$2:E$1819),"Mid",IF(B120=LOOKUP(+A120,Lots!B$2:B$1819,Lots!F$2:F$1819),"Late"))),"")</f>
        <v/>
      </c>
      <c r="D120" s="1" t="str">
        <f>_xlfn.IFNA(VLOOKUP(A120,Lots!B$2:C$1819, 2,FALSE),"")</f>
        <v/>
      </c>
      <c r="E120" s="1" t="str">
        <f>_xlfn.IFNA(LOOKUP(A120,Lots!B$2:B$1819, Lots!A$2:A$1819),"")</f>
        <v/>
      </c>
      <c r="F120" s="1"/>
      <c r="G120" s="3" t="str">
        <f t="shared" si="10"/>
        <v xml:space="preserve"> </v>
      </c>
      <c r="H120" s="1" t="str">
        <f>IF(+F120&lt;&gt;0,COUNTIF(Lots!$A$1:'Lots'!$A$1791,E120), " ")</f>
        <v xml:space="preserve"> </v>
      </c>
      <c r="I120" s="3" t="str">
        <f t="shared" si="11"/>
        <v xml:space="preserve"> </v>
      </c>
      <c r="J120" s="1" t="str">
        <f t="shared" si="12"/>
        <v xml:space="preserve"> </v>
      </c>
      <c r="K120" s="3" t="str">
        <f t="shared" si="13"/>
        <v xml:space="preserve"> </v>
      </c>
      <c r="L120" s="3" t="str">
        <f t="shared" si="14"/>
        <v xml:space="preserve">   </v>
      </c>
    </row>
    <row r="121" spans="3:12" x14ac:dyDescent="0.25">
      <c r="C121" s="1" t="str">
        <f>_xlfn.IFNA(IF(B121=LOOKUP(+A121,Lots!B$2:B$1819,Lots!D$2:D$1819),"Early",IF(B121=LOOKUP(+A121,Lots!B$2:B$1819,Lots!E$2:E$1819),"Mid",IF(B121=LOOKUP(+A121,Lots!B$2:B$1819,Lots!F$2:F$1819),"Late"))),"")</f>
        <v/>
      </c>
      <c r="D121" s="1" t="str">
        <f>_xlfn.IFNA(VLOOKUP(A121,Lots!B$2:C$1819, 2,FALSE),"")</f>
        <v/>
      </c>
      <c r="E121" s="1" t="str">
        <f>_xlfn.IFNA(LOOKUP(A121,Lots!B$2:B$1819, Lots!A$2:A$1819),"")</f>
        <v/>
      </c>
      <c r="F121" s="1"/>
      <c r="G121" s="3" t="str">
        <f t="shared" si="10"/>
        <v xml:space="preserve"> </v>
      </c>
      <c r="H121" s="1" t="str">
        <f>IF(+F121&lt;&gt;0,COUNTIF(Lots!$A$1:'Lots'!$A$1791,E121), " ")</f>
        <v xml:space="preserve"> </v>
      </c>
      <c r="I121" s="3" t="str">
        <f t="shared" si="11"/>
        <v xml:space="preserve"> </v>
      </c>
      <c r="J121" s="1" t="str">
        <f t="shared" si="12"/>
        <v xml:space="preserve"> </v>
      </c>
      <c r="K121" s="3" t="str">
        <f t="shared" si="13"/>
        <v xml:space="preserve"> </v>
      </c>
      <c r="L121" s="3" t="str">
        <f t="shared" si="14"/>
        <v xml:space="preserve">   </v>
      </c>
    </row>
    <row r="122" spans="3:12" x14ac:dyDescent="0.25">
      <c r="C122" s="1" t="str">
        <f>_xlfn.IFNA(IF(B122=LOOKUP(+A122,Lots!B$2:B$1819,Lots!D$2:D$1819),"Early",IF(B122=LOOKUP(+A122,Lots!B$2:B$1819,Lots!E$2:E$1819),"Mid",IF(B122=LOOKUP(+A122,Lots!B$2:B$1819,Lots!F$2:F$1819),"Late"))),"")</f>
        <v/>
      </c>
      <c r="D122" s="1" t="str">
        <f>_xlfn.IFNA(VLOOKUP(A122,Lots!B$2:C$1819, 2,FALSE),"")</f>
        <v/>
      </c>
      <c r="E122" s="1" t="str">
        <f>_xlfn.IFNA(LOOKUP(A122,Lots!B$2:B$1819, Lots!A$2:A$1819),"")</f>
        <v/>
      </c>
      <c r="F122" s="1"/>
      <c r="G122" s="3" t="str">
        <f t="shared" si="10"/>
        <v xml:space="preserve"> </v>
      </c>
      <c r="H122" s="1" t="str">
        <f>IF(+F122&lt;&gt;0,COUNTIF(Lots!$A$1:'Lots'!$A$1791,E122), " ")</f>
        <v xml:space="preserve"> </v>
      </c>
      <c r="I122" s="3" t="str">
        <f t="shared" si="11"/>
        <v xml:space="preserve"> </v>
      </c>
      <c r="J122" s="1" t="str">
        <f t="shared" si="12"/>
        <v xml:space="preserve"> </v>
      </c>
      <c r="K122" s="3" t="str">
        <f t="shared" si="13"/>
        <v xml:space="preserve"> </v>
      </c>
      <c r="L122" s="3" t="str">
        <f t="shared" si="14"/>
        <v xml:space="preserve">   </v>
      </c>
    </row>
    <row r="123" spans="3:12" x14ac:dyDescent="0.25">
      <c r="C123" s="1" t="str">
        <f>_xlfn.IFNA(IF(B123=LOOKUP(+A123,Lots!B$2:B$1819,Lots!D$2:D$1819),"Early",IF(B123=LOOKUP(+A123,Lots!B$2:B$1819,Lots!E$2:E$1819),"Mid",IF(B123=LOOKUP(+A123,Lots!B$2:B$1819,Lots!F$2:F$1819),"Late"))),"")</f>
        <v/>
      </c>
      <c r="D123" s="1" t="str">
        <f>_xlfn.IFNA(VLOOKUP(A123,Lots!B$2:C$1819, 2,FALSE),"")</f>
        <v/>
      </c>
      <c r="E123" s="1" t="str">
        <f>_xlfn.IFNA(LOOKUP(A123,Lots!B$2:B$1819, Lots!A$2:A$1819),"")</f>
        <v/>
      </c>
      <c r="F123" s="1"/>
      <c r="G123" s="3" t="str">
        <f t="shared" si="10"/>
        <v xml:space="preserve"> </v>
      </c>
      <c r="H123" s="1" t="str">
        <f>IF(+F123&lt;&gt;0,COUNTIF(Lots!$A$1:'Lots'!$A$1791,E123), " ")</f>
        <v xml:space="preserve"> </v>
      </c>
      <c r="I123" s="3" t="str">
        <f t="shared" si="11"/>
        <v xml:space="preserve"> </v>
      </c>
      <c r="J123" s="1" t="str">
        <f t="shared" si="12"/>
        <v xml:space="preserve"> </v>
      </c>
      <c r="K123" s="3" t="str">
        <f t="shared" si="13"/>
        <v xml:space="preserve"> </v>
      </c>
      <c r="L123" s="3" t="str">
        <f t="shared" si="14"/>
        <v xml:space="preserve">   </v>
      </c>
    </row>
    <row r="124" spans="3:12" x14ac:dyDescent="0.25">
      <c r="C124" s="1" t="str">
        <f>_xlfn.IFNA(IF(B124=LOOKUP(+A124,Lots!B$2:B$1819,Lots!D$2:D$1819),"Early",IF(B124=LOOKUP(+A124,Lots!B$2:B$1819,Lots!E$2:E$1819),"Mid",IF(B124=LOOKUP(+A124,Lots!B$2:B$1819,Lots!F$2:F$1819),"Late"))),"")</f>
        <v/>
      </c>
      <c r="D124" s="1" t="str">
        <f>_xlfn.IFNA(VLOOKUP(A124,Lots!B$2:C$1819, 2,FALSE),"")</f>
        <v/>
      </c>
      <c r="E124" s="1" t="str">
        <f>_xlfn.IFNA(LOOKUP(A124,Lots!B$2:B$1819, Lots!A$2:A$1819),"")</f>
        <v/>
      </c>
      <c r="F124" s="1"/>
      <c r="G124" s="3" t="str">
        <f t="shared" si="10"/>
        <v xml:space="preserve"> </v>
      </c>
      <c r="H124" s="1" t="str">
        <f>IF(+F124&lt;&gt;0,COUNTIF(Lots!$A$1:'Lots'!$A$1791,E124), " ")</f>
        <v xml:space="preserve"> </v>
      </c>
      <c r="I124" s="3" t="str">
        <f t="shared" si="11"/>
        <v xml:space="preserve"> </v>
      </c>
      <c r="J124" s="1" t="str">
        <f t="shared" si="12"/>
        <v xml:space="preserve"> </v>
      </c>
      <c r="K124" s="3" t="str">
        <f t="shared" si="13"/>
        <v xml:space="preserve"> </v>
      </c>
      <c r="L124" s="3" t="str">
        <f t="shared" si="14"/>
        <v xml:space="preserve">   </v>
      </c>
    </row>
    <row r="125" spans="3:12" x14ac:dyDescent="0.25">
      <c r="C125" s="1" t="str">
        <f>_xlfn.IFNA(IF(B125=LOOKUP(+A125,Lots!B$2:B$1819,Lots!D$2:D$1819),"Early",IF(B125=LOOKUP(+A125,Lots!B$2:B$1819,Lots!E$2:E$1819),"Mid",IF(B125=LOOKUP(+A125,Lots!B$2:B$1819,Lots!F$2:F$1819),"Late"))),"")</f>
        <v/>
      </c>
      <c r="D125" s="1" t="str">
        <f>_xlfn.IFNA(VLOOKUP(A125,Lots!B$2:C$1819, 2,FALSE),"")</f>
        <v/>
      </c>
      <c r="E125" s="1" t="str">
        <f>_xlfn.IFNA(LOOKUP(A125,Lots!B$2:B$1819, Lots!A$2:A$1819),"")</f>
        <v/>
      </c>
      <c r="F125" s="1"/>
      <c r="G125" s="3" t="str">
        <f t="shared" si="10"/>
        <v xml:space="preserve"> </v>
      </c>
      <c r="H125" s="1" t="str">
        <f>IF(+F125&lt;&gt;0,COUNTIF(Lots!$A$1:'Lots'!$A$1791,E125), " ")</f>
        <v xml:space="preserve"> </v>
      </c>
      <c r="I125" s="3" t="str">
        <f t="shared" si="11"/>
        <v xml:space="preserve"> </v>
      </c>
      <c r="J125" s="1" t="str">
        <f t="shared" si="12"/>
        <v xml:space="preserve"> </v>
      </c>
      <c r="K125" s="3" t="str">
        <f t="shared" si="13"/>
        <v xml:space="preserve"> </v>
      </c>
      <c r="L125" s="3" t="str">
        <f t="shared" si="14"/>
        <v xml:space="preserve">   </v>
      </c>
    </row>
    <row r="126" spans="3:12" x14ac:dyDescent="0.25">
      <c r="C126" s="1" t="str">
        <f>_xlfn.IFNA(IF(B126=LOOKUP(+A126,Lots!B$2:B$1819,Lots!D$2:D$1819),"Early",IF(B126=LOOKUP(+A126,Lots!B$2:B$1819,Lots!E$2:E$1819),"Mid",IF(B126=LOOKUP(+A126,Lots!B$2:B$1819,Lots!F$2:F$1819),"Late"))),"")</f>
        <v/>
      </c>
      <c r="D126" s="1" t="str">
        <f>_xlfn.IFNA(VLOOKUP(A126,Lots!B$2:C$1819, 2,FALSE),"")</f>
        <v/>
      </c>
      <c r="E126" s="1" t="str">
        <f>_xlfn.IFNA(LOOKUP(A126,Lots!B$2:B$1819, Lots!A$2:A$1819),"")</f>
        <v/>
      </c>
      <c r="F126" s="1"/>
      <c r="G126" s="3" t="str">
        <f t="shared" si="10"/>
        <v xml:space="preserve"> </v>
      </c>
      <c r="H126" s="1" t="str">
        <f>IF(+F126&lt;&gt;0,COUNTIF(Lots!$A$1:'Lots'!$A$1791,E126), " ")</f>
        <v xml:space="preserve"> </v>
      </c>
      <c r="I126" s="3" t="str">
        <f t="shared" si="11"/>
        <v xml:space="preserve"> </v>
      </c>
      <c r="J126" s="1" t="str">
        <f t="shared" si="12"/>
        <v xml:space="preserve"> </v>
      </c>
      <c r="K126" s="3" t="str">
        <f t="shared" si="13"/>
        <v xml:space="preserve"> </v>
      </c>
      <c r="L126" s="3" t="str">
        <f t="shared" si="14"/>
        <v xml:space="preserve">   </v>
      </c>
    </row>
    <row r="127" spans="3:12" x14ac:dyDescent="0.25">
      <c r="C127" s="1" t="str">
        <f>_xlfn.IFNA(IF(B127=LOOKUP(+A127,Lots!B$2:B$1819,Lots!D$2:D$1819),"Early",IF(B127=LOOKUP(+A127,Lots!B$2:B$1819,Lots!E$2:E$1819),"Mid",IF(B127=LOOKUP(+A127,Lots!B$2:B$1819,Lots!F$2:F$1819),"Late"))),"")</f>
        <v/>
      </c>
      <c r="D127" s="1" t="str">
        <f>_xlfn.IFNA(VLOOKUP(A127,Lots!B$2:C$1819, 2,FALSE),"")</f>
        <v/>
      </c>
      <c r="E127" s="1" t="str">
        <f>_xlfn.IFNA(LOOKUP(A127,Lots!B$2:B$1819, Lots!A$2:A$1819),"")</f>
        <v/>
      </c>
      <c r="F127" s="1"/>
      <c r="G127" s="3" t="str">
        <f t="shared" si="10"/>
        <v xml:space="preserve"> </v>
      </c>
      <c r="H127" s="1" t="str">
        <f>IF(+F127&lt;&gt;0,COUNTIF(Lots!$A$1:'Lots'!$A$1791,E127), " ")</f>
        <v xml:space="preserve"> </v>
      </c>
      <c r="I127" s="3" t="str">
        <f t="shared" si="11"/>
        <v xml:space="preserve"> </v>
      </c>
      <c r="J127" s="1" t="str">
        <f t="shared" si="12"/>
        <v xml:space="preserve"> </v>
      </c>
      <c r="K127" s="3" t="str">
        <f t="shared" si="13"/>
        <v xml:space="preserve"> </v>
      </c>
      <c r="L127" s="3" t="str">
        <f t="shared" si="14"/>
        <v xml:space="preserve">   </v>
      </c>
    </row>
    <row r="128" spans="3:12" x14ac:dyDescent="0.25">
      <c r="C128" s="1" t="str">
        <f>_xlfn.IFNA(IF(B128=LOOKUP(+A128,Lots!B$2:B$1819,Lots!D$2:D$1819),"Early",IF(B128=LOOKUP(+A128,Lots!B$2:B$1819,Lots!E$2:E$1819),"Mid",IF(B128=LOOKUP(+A128,Lots!B$2:B$1819,Lots!F$2:F$1819),"Late"))),"")</f>
        <v/>
      </c>
      <c r="D128" s="1" t="str">
        <f>_xlfn.IFNA(VLOOKUP(A128,Lots!B$2:C$1819, 2,FALSE),"")</f>
        <v/>
      </c>
      <c r="E128" s="1" t="str">
        <f>_xlfn.IFNA(LOOKUP(A128,Lots!B$2:B$1819, Lots!A$2:A$1819),"")</f>
        <v/>
      </c>
      <c r="F128" s="1"/>
      <c r="G128" s="3" t="str">
        <f t="shared" si="10"/>
        <v xml:space="preserve"> </v>
      </c>
      <c r="H128" s="1" t="str">
        <f>IF(+F128&lt;&gt;0,COUNTIF(Lots!$A$1:'Lots'!$A$1791,E128), " ")</f>
        <v xml:space="preserve"> </v>
      </c>
      <c r="I128" s="3" t="str">
        <f t="shared" si="11"/>
        <v xml:space="preserve"> </v>
      </c>
      <c r="J128" s="1" t="str">
        <f t="shared" si="12"/>
        <v xml:space="preserve"> </v>
      </c>
      <c r="K128" s="3" t="str">
        <f t="shared" si="13"/>
        <v xml:space="preserve"> </v>
      </c>
      <c r="L128" s="3" t="str">
        <f t="shared" si="14"/>
        <v xml:space="preserve">   </v>
      </c>
    </row>
    <row r="129" spans="3:12" x14ac:dyDescent="0.25">
      <c r="C129" s="1" t="str">
        <f>_xlfn.IFNA(IF(B129=LOOKUP(+A129,Lots!B$2:B$1819,Lots!D$2:D$1819),"Early",IF(B129=LOOKUP(+A129,Lots!B$2:B$1819,Lots!E$2:E$1819),"Mid",IF(B129=LOOKUP(+A129,Lots!B$2:B$1819,Lots!F$2:F$1819),"Late"))),"")</f>
        <v/>
      </c>
      <c r="D129" s="1" t="str">
        <f>_xlfn.IFNA(VLOOKUP(A129,Lots!B$2:C$1819, 2,FALSE),"")</f>
        <v/>
      </c>
      <c r="E129" s="1" t="str">
        <f>_xlfn.IFNA(LOOKUP(A129,Lots!B$2:B$1819, Lots!A$2:A$1819),"")</f>
        <v/>
      </c>
      <c r="F129" s="1"/>
      <c r="G129" s="3" t="str">
        <f t="shared" si="10"/>
        <v xml:space="preserve"> </v>
      </c>
      <c r="H129" s="1" t="str">
        <f>IF(+F129&lt;&gt;0,COUNTIF(Lots!$A$1:'Lots'!$A$1791,E129), " ")</f>
        <v xml:space="preserve"> </v>
      </c>
      <c r="I129" s="3" t="str">
        <f t="shared" si="11"/>
        <v xml:space="preserve"> </v>
      </c>
      <c r="J129" s="1" t="str">
        <f t="shared" si="12"/>
        <v xml:space="preserve"> </v>
      </c>
      <c r="K129" s="3" t="str">
        <f t="shared" si="13"/>
        <v xml:space="preserve"> </v>
      </c>
      <c r="L129" s="3" t="str">
        <f t="shared" si="14"/>
        <v xml:space="preserve">   </v>
      </c>
    </row>
    <row r="130" spans="3:12" x14ac:dyDescent="0.25">
      <c r="C130" s="1" t="str">
        <f>_xlfn.IFNA(IF(B130=LOOKUP(+A130,Lots!B$2:B$1819,Lots!D$2:D$1819),"Early",IF(B130=LOOKUP(+A130,Lots!B$2:B$1819,Lots!E$2:E$1819),"Mid",IF(B130=LOOKUP(+A130,Lots!B$2:B$1819,Lots!F$2:F$1819),"Late"))),"")</f>
        <v/>
      </c>
      <c r="D130" s="1" t="str">
        <f>_xlfn.IFNA(VLOOKUP(A130,Lots!B$2:C$1819, 2,FALSE),"")</f>
        <v/>
      </c>
      <c r="E130" s="1" t="str">
        <f>_xlfn.IFNA(LOOKUP(A130,Lots!B$2:B$1819, Lots!A$2:A$1819),"")</f>
        <v/>
      </c>
      <c r="F130" s="1"/>
      <c r="G130" s="3" t="str">
        <f t="shared" si="10"/>
        <v xml:space="preserve"> </v>
      </c>
      <c r="H130" s="1" t="str">
        <f>IF(+F130&lt;&gt;0,COUNTIF(Lots!$A$1:'Lots'!$A$1791,E130), " ")</f>
        <v xml:space="preserve"> </v>
      </c>
      <c r="I130" s="3" t="str">
        <f t="shared" si="11"/>
        <v xml:space="preserve"> </v>
      </c>
      <c r="J130" s="1" t="str">
        <f t="shared" si="12"/>
        <v xml:space="preserve"> </v>
      </c>
      <c r="K130" s="3" t="str">
        <f t="shared" si="13"/>
        <v xml:space="preserve"> </v>
      </c>
      <c r="L130" s="3" t="str">
        <f t="shared" si="14"/>
        <v xml:space="preserve">   </v>
      </c>
    </row>
    <row r="131" spans="3:12" x14ac:dyDescent="0.25">
      <c r="C131" s="1" t="str">
        <f>_xlfn.IFNA(IF(B131=LOOKUP(+A131,Lots!B$2:B$1819,Lots!D$2:D$1819),"Early",IF(B131=LOOKUP(+A131,Lots!B$2:B$1819,Lots!E$2:E$1819),"Mid",IF(B131=LOOKUP(+A131,Lots!B$2:B$1819,Lots!F$2:F$1819),"Late"))),"")</f>
        <v/>
      </c>
      <c r="D131" s="1" t="str">
        <f>_xlfn.IFNA(VLOOKUP(A131,Lots!B$2:C$1819, 2,FALSE),"")</f>
        <v/>
      </c>
      <c r="E131" s="1" t="str">
        <f>_xlfn.IFNA(LOOKUP(A131,Lots!B$2:B$1819, Lots!A$2:A$1819),"")</f>
        <v/>
      </c>
      <c r="F131" s="1"/>
      <c r="G131" s="3" t="str">
        <f t="shared" si="10"/>
        <v xml:space="preserve"> </v>
      </c>
      <c r="H131" s="1" t="str">
        <f>IF(+F131&lt;&gt;0,COUNTIF(Lots!$A$1:'Lots'!$A$1791,E131), " ")</f>
        <v xml:space="preserve"> </v>
      </c>
      <c r="I131" s="3" t="str">
        <f t="shared" si="11"/>
        <v xml:space="preserve"> </v>
      </c>
      <c r="J131" s="1" t="str">
        <f t="shared" si="12"/>
        <v xml:space="preserve"> </v>
      </c>
      <c r="K131" s="3" t="str">
        <f t="shared" si="13"/>
        <v xml:space="preserve"> </v>
      </c>
      <c r="L131" s="3" t="str">
        <f t="shared" si="14"/>
        <v xml:space="preserve">   </v>
      </c>
    </row>
    <row r="132" spans="3:12" x14ac:dyDescent="0.25">
      <c r="C132" s="1" t="str">
        <f>_xlfn.IFNA(IF(B132=LOOKUP(+A132,Lots!B$2:B$1819,Lots!D$2:D$1819),"Early",IF(B132=LOOKUP(+A132,Lots!B$2:B$1819,Lots!E$2:E$1819),"Mid",IF(B132=LOOKUP(+A132,Lots!B$2:B$1819,Lots!F$2:F$1819),"Late"))),"")</f>
        <v/>
      </c>
      <c r="D132" s="1" t="str">
        <f>_xlfn.IFNA(VLOOKUP(A132,Lots!B$2:C$1819, 2,FALSE),"")</f>
        <v/>
      </c>
      <c r="E132" s="1" t="str">
        <f>_xlfn.IFNA(LOOKUP(A132,Lots!B$2:B$1819, Lots!A$2:A$1819),"")</f>
        <v/>
      </c>
      <c r="F132" s="1"/>
      <c r="G132" s="3" t="str">
        <f t="shared" si="10"/>
        <v xml:space="preserve"> </v>
      </c>
      <c r="H132" s="1" t="str">
        <f>IF(+F132&lt;&gt;0,COUNTIF(Lots!$A$1:'Lots'!$A$1791,E132), " ")</f>
        <v xml:space="preserve"> </v>
      </c>
      <c r="I132" s="3" t="str">
        <f t="shared" si="11"/>
        <v xml:space="preserve"> </v>
      </c>
      <c r="J132" s="1" t="str">
        <f t="shared" si="12"/>
        <v xml:space="preserve"> </v>
      </c>
      <c r="K132" s="3" t="str">
        <f t="shared" si="13"/>
        <v xml:space="preserve"> </v>
      </c>
      <c r="L132" s="3" t="str">
        <f t="shared" si="14"/>
        <v xml:space="preserve">   </v>
      </c>
    </row>
    <row r="133" spans="3:12" x14ac:dyDescent="0.25">
      <c r="C133" s="1" t="str">
        <f>_xlfn.IFNA(IF(B133=LOOKUP(+A133,Lots!B$2:B$1819,Lots!D$2:D$1819),"Early",IF(B133=LOOKUP(+A133,Lots!B$2:B$1819,Lots!E$2:E$1819),"Mid",IF(B133=LOOKUP(+A133,Lots!B$2:B$1819,Lots!F$2:F$1819),"Late"))),"")</f>
        <v/>
      </c>
      <c r="D133" s="1" t="str">
        <f>_xlfn.IFNA(VLOOKUP(A133,Lots!B$2:C$1819, 2,FALSE),"")</f>
        <v/>
      </c>
      <c r="E133" s="1" t="str">
        <f>_xlfn.IFNA(LOOKUP(A133,Lots!B$2:B$1819, Lots!A$2:A$1819),"")</f>
        <v/>
      </c>
      <c r="F133" s="1"/>
      <c r="G133" s="3" t="str">
        <f t="shared" si="10"/>
        <v xml:space="preserve"> </v>
      </c>
      <c r="H133" s="1" t="str">
        <f>IF(+F133&lt;&gt;0,COUNTIF(Lots!$A$1:'Lots'!$A$1791,E133), " ")</f>
        <v xml:space="preserve"> </v>
      </c>
      <c r="I133" s="3" t="str">
        <f t="shared" si="11"/>
        <v xml:space="preserve"> </v>
      </c>
      <c r="J133" s="1" t="str">
        <f t="shared" si="12"/>
        <v xml:space="preserve"> </v>
      </c>
      <c r="K133" s="3" t="str">
        <f t="shared" si="13"/>
        <v xml:space="preserve"> </v>
      </c>
      <c r="L133" s="3" t="str">
        <f t="shared" si="14"/>
        <v xml:space="preserve">   </v>
      </c>
    </row>
    <row r="134" spans="3:12" x14ac:dyDescent="0.25">
      <c r="C134" s="1" t="str">
        <f>_xlfn.IFNA(IF(B134=LOOKUP(+A134,Lots!B$2:B$1819,Lots!D$2:D$1819),"Early",IF(B134=LOOKUP(+A134,Lots!B$2:B$1819,Lots!E$2:E$1819),"Mid",IF(B134=LOOKUP(+A134,Lots!B$2:B$1819,Lots!F$2:F$1819),"Late"))),"")</f>
        <v/>
      </c>
      <c r="D134" s="1" t="str">
        <f>_xlfn.IFNA(VLOOKUP(A134,Lots!B$2:C$1819, 2,FALSE),"")</f>
        <v/>
      </c>
      <c r="E134" s="1" t="str">
        <f>_xlfn.IFNA(LOOKUP(A134,Lots!B$2:B$1819, Lots!A$2:A$1819),"")</f>
        <v/>
      </c>
      <c r="F134" s="1"/>
      <c r="G134" s="3" t="str">
        <f t="shared" si="10"/>
        <v xml:space="preserve"> </v>
      </c>
      <c r="H134" s="1" t="str">
        <f>IF(+F134&lt;&gt;0,COUNTIF(Lots!$A$1:'Lots'!$A$1791,E134), " ")</f>
        <v xml:space="preserve"> </v>
      </c>
      <c r="I134" s="3" t="str">
        <f t="shared" si="11"/>
        <v xml:space="preserve"> </v>
      </c>
      <c r="J134" s="1" t="str">
        <f t="shared" si="12"/>
        <v xml:space="preserve"> </v>
      </c>
      <c r="K134" s="3" t="str">
        <f t="shared" si="13"/>
        <v xml:space="preserve"> </v>
      </c>
      <c r="L134" s="3" t="str">
        <f t="shared" si="14"/>
        <v xml:space="preserve">   </v>
      </c>
    </row>
    <row r="135" spans="3:12" x14ac:dyDescent="0.25">
      <c r="C135" s="1" t="str">
        <f>_xlfn.IFNA(IF(B135=LOOKUP(+A135,Lots!B$2:B$1819,Lots!D$2:D$1819),"Early",IF(B135=LOOKUP(+A135,Lots!B$2:B$1819,Lots!E$2:E$1819),"Mid",IF(B135=LOOKUP(+A135,Lots!B$2:B$1819,Lots!F$2:F$1819),"Late"))),"")</f>
        <v/>
      </c>
      <c r="D135" s="1" t="str">
        <f>_xlfn.IFNA(VLOOKUP(A135,Lots!B$2:C$1819, 2,FALSE),"")</f>
        <v/>
      </c>
      <c r="E135" s="1" t="str">
        <f>_xlfn.IFNA(LOOKUP(A135,Lots!B$2:B$1819, Lots!A$2:A$1819),"")</f>
        <v/>
      </c>
      <c r="F135" s="1"/>
      <c r="G135" s="3" t="str">
        <f t="shared" si="10"/>
        <v xml:space="preserve"> </v>
      </c>
      <c r="H135" s="1" t="str">
        <f>IF(+F135&lt;&gt;0,COUNTIF(Lots!$A$1:'Lots'!$A$1791,E135), " ")</f>
        <v xml:space="preserve"> </v>
      </c>
      <c r="I135" s="3" t="str">
        <f t="shared" si="11"/>
        <v xml:space="preserve"> </v>
      </c>
      <c r="J135" s="1" t="str">
        <f t="shared" si="12"/>
        <v xml:space="preserve"> </v>
      </c>
      <c r="K135" s="3" t="str">
        <f t="shared" si="13"/>
        <v xml:space="preserve"> </v>
      </c>
      <c r="L135" s="3" t="str">
        <f t="shared" si="14"/>
        <v xml:space="preserve">   </v>
      </c>
    </row>
    <row r="136" spans="3:12" x14ac:dyDescent="0.25">
      <c r="C136" s="1" t="str">
        <f>_xlfn.IFNA(IF(B136=LOOKUP(+A136,Lots!B$2:B$1819,Lots!D$2:D$1819),"Early",IF(B136=LOOKUP(+A136,Lots!B$2:B$1819,Lots!E$2:E$1819),"Mid",IF(B136=LOOKUP(+A136,Lots!B$2:B$1819,Lots!F$2:F$1819),"Late"))),"")</f>
        <v/>
      </c>
      <c r="D136" s="1" t="str">
        <f>_xlfn.IFNA(VLOOKUP(A136,Lots!B$2:C$1819, 2,FALSE),"")</f>
        <v/>
      </c>
      <c r="E136" s="1" t="str">
        <f>_xlfn.IFNA(LOOKUP(A136,Lots!B$2:B$1819, Lots!A$2:A$1819),"")</f>
        <v/>
      </c>
      <c r="F136" s="1"/>
      <c r="G136" s="3" t="str">
        <f t="shared" si="10"/>
        <v xml:space="preserve"> </v>
      </c>
      <c r="H136" s="1" t="str">
        <f>IF(+F136&lt;&gt;0,COUNTIF(Lots!$A$1:'Lots'!$A$1791,E136), " ")</f>
        <v xml:space="preserve"> </v>
      </c>
      <c r="I136" s="3" t="str">
        <f t="shared" si="11"/>
        <v xml:space="preserve"> </v>
      </c>
      <c r="J136" s="1" t="str">
        <f t="shared" si="12"/>
        <v xml:space="preserve"> </v>
      </c>
      <c r="K136" s="3" t="str">
        <f t="shared" si="13"/>
        <v xml:space="preserve"> </v>
      </c>
      <c r="L136" s="3" t="str">
        <f t="shared" si="14"/>
        <v xml:space="preserve">   </v>
      </c>
    </row>
    <row r="137" spans="3:12" x14ac:dyDescent="0.25">
      <c r="C137" s="1" t="str">
        <f>_xlfn.IFNA(IF(B137=LOOKUP(+A137,Lots!B$2:B$1819,Lots!D$2:D$1819),"Early",IF(B137=LOOKUP(+A137,Lots!B$2:B$1819,Lots!E$2:E$1819),"Mid",IF(B137=LOOKUP(+A137,Lots!B$2:B$1819,Lots!F$2:F$1819),"Late"))),"")</f>
        <v/>
      </c>
      <c r="D137" s="1" t="str">
        <f>_xlfn.IFNA(VLOOKUP(A137,Lots!B$2:C$1819, 2,FALSE),"")</f>
        <v/>
      </c>
      <c r="E137" s="1" t="str">
        <f>_xlfn.IFNA(LOOKUP(A137,Lots!B$2:B$1819, Lots!A$2:A$1819),"")</f>
        <v/>
      </c>
      <c r="F137" s="1"/>
      <c r="G137" s="3" t="str">
        <f t="shared" si="10"/>
        <v xml:space="preserve"> </v>
      </c>
      <c r="H137" s="1" t="str">
        <f>IF(+F137&lt;&gt;0,COUNTIF(Lots!$A$1:'Lots'!$A$1791,E137), " ")</f>
        <v xml:space="preserve"> </v>
      </c>
      <c r="I137" s="3" t="str">
        <f t="shared" si="11"/>
        <v xml:space="preserve"> </v>
      </c>
      <c r="J137" s="1" t="str">
        <f t="shared" si="12"/>
        <v xml:space="preserve"> </v>
      </c>
      <c r="K137" s="3" t="str">
        <f t="shared" si="13"/>
        <v xml:space="preserve"> </v>
      </c>
      <c r="L137" s="3" t="str">
        <f t="shared" si="14"/>
        <v xml:space="preserve">   </v>
      </c>
    </row>
    <row r="138" spans="3:12" x14ac:dyDescent="0.25">
      <c r="C138" s="1" t="str">
        <f>_xlfn.IFNA(IF(B138=LOOKUP(+A138,Lots!B$2:B$1819,Lots!D$2:D$1819),"Early",IF(B138=LOOKUP(+A138,Lots!B$2:B$1819,Lots!E$2:E$1819),"Mid",IF(B138=LOOKUP(+A138,Lots!B$2:B$1819,Lots!F$2:F$1819),"Late"))),"")</f>
        <v/>
      </c>
      <c r="D138" s="1" t="str">
        <f>_xlfn.IFNA(VLOOKUP(A138,Lots!B$2:C$1819, 2,FALSE),"")</f>
        <v/>
      </c>
      <c r="E138" s="1" t="str">
        <f>_xlfn.IFNA(LOOKUP(A138,Lots!B$2:B$1819, Lots!A$2:A$1819),"")</f>
        <v/>
      </c>
      <c r="F138" s="1"/>
      <c r="G138" s="3" t="str">
        <f t="shared" si="10"/>
        <v xml:space="preserve"> </v>
      </c>
      <c r="H138" s="1" t="str">
        <f>IF(+F138&lt;&gt;0,COUNTIF(Lots!$A$1:'Lots'!$A$1791,E138), " ")</f>
        <v xml:space="preserve"> </v>
      </c>
      <c r="I138" s="3" t="str">
        <f t="shared" si="11"/>
        <v xml:space="preserve"> </v>
      </c>
      <c r="J138" s="1" t="str">
        <f t="shared" si="12"/>
        <v xml:space="preserve"> </v>
      </c>
      <c r="K138" s="3" t="str">
        <f t="shared" si="13"/>
        <v xml:space="preserve"> </v>
      </c>
      <c r="L138" s="3" t="str">
        <f t="shared" si="14"/>
        <v xml:space="preserve">   </v>
      </c>
    </row>
    <row r="139" spans="3:12" x14ac:dyDescent="0.25">
      <c r="C139" s="1" t="str">
        <f>_xlfn.IFNA(IF(B139=LOOKUP(+A139,Lots!B$2:B$1819,Lots!D$2:D$1819),"Early",IF(B139=LOOKUP(+A139,Lots!B$2:B$1819,Lots!E$2:E$1819),"Mid",IF(B139=LOOKUP(+A139,Lots!B$2:B$1819,Lots!F$2:F$1819),"Late"))),"")</f>
        <v/>
      </c>
      <c r="D139" s="1" t="str">
        <f>_xlfn.IFNA(VLOOKUP(A139,Lots!B$2:C$1819, 2,FALSE),"")</f>
        <v/>
      </c>
      <c r="E139" s="1" t="str">
        <f>_xlfn.IFNA(LOOKUP(A139,Lots!B$2:B$1819, Lots!A$2:A$1819),"")</f>
        <v/>
      </c>
      <c r="F139" s="1"/>
      <c r="G139" s="3" t="str">
        <f t="shared" ref="G139:G202" si="15">IF(+F139&lt;&gt;0, CEILING(F139*$M$2,0.25), " ")</f>
        <v xml:space="preserve"> </v>
      </c>
      <c r="H139" s="1" t="str">
        <f>IF(+F139&lt;&gt;0,COUNTIF(Lots!$A$1:'Lots'!$A$1791,E139), " ")</f>
        <v xml:space="preserve"> </v>
      </c>
      <c r="I139" s="3" t="str">
        <f t="shared" ref="I139:I202" si="16">IF(+F139&lt;&gt;0,+H139*$M$1," ")</f>
        <v xml:space="preserve"> </v>
      </c>
      <c r="J139" s="1" t="str">
        <f t="shared" ref="J139:J202" si="17">IF(+F139&lt;&gt;0,COUNTIF(E$10:E$2000,+E139)," ")</f>
        <v xml:space="preserve"> </v>
      </c>
      <c r="K139" s="3" t="str">
        <f t="shared" ref="K139:K202" si="18">IF(F139&lt;&gt;0,(+H139-J139)*$M$3, " ")</f>
        <v xml:space="preserve"> </v>
      </c>
      <c r="L139" s="3" t="str">
        <f t="shared" ref="L139:L202" si="19">IF(F139&lt;&gt;0,+F139-G139-I139-K139,"   ")</f>
        <v xml:space="preserve">   </v>
      </c>
    </row>
    <row r="140" spans="3:12" x14ac:dyDescent="0.25">
      <c r="C140" s="1" t="str">
        <f>_xlfn.IFNA(IF(B140=LOOKUP(+A140,Lots!B$2:B$1819,Lots!D$2:D$1819),"Early",IF(B140=LOOKUP(+A140,Lots!B$2:B$1819,Lots!E$2:E$1819),"Mid",IF(B140=LOOKUP(+A140,Lots!B$2:B$1819,Lots!F$2:F$1819),"Late"))),"")</f>
        <v/>
      </c>
      <c r="D140" s="1" t="str">
        <f>_xlfn.IFNA(VLOOKUP(A140,Lots!B$2:C$1819, 2,FALSE),"")</f>
        <v/>
      </c>
      <c r="E140" s="1" t="str">
        <f>_xlfn.IFNA(LOOKUP(A140,Lots!B$2:B$1819, Lots!A$2:A$1819),"")</f>
        <v/>
      </c>
      <c r="F140" s="1"/>
      <c r="G140" s="3" t="str">
        <f t="shared" si="15"/>
        <v xml:space="preserve"> </v>
      </c>
      <c r="H140" s="1" t="str">
        <f>IF(+F140&lt;&gt;0,COUNTIF(Lots!$A$1:'Lots'!$A$1791,E140), " ")</f>
        <v xml:space="preserve"> </v>
      </c>
      <c r="I140" s="3" t="str">
        <f t="shared" si="16"/>
        <v xml:space="preserve"> </v>
      </c>
      <c r="J140" s="1" t="str">
        <f t="shared" si="17"/>
        <v xml:space="preserve"> </v>
      </c>
      <c r="K140" s="3" t="str">
        <f t="shared" si="18"/>
        <v xml:space="preserve"> </v>
      </c>
      <c r="L140" s="3" t="str">
        <f t="shared" si="19"/>
        <v xml:space="preserve">   </v>
      </c>
    </row>
    <row r="141" spans="3:12" x14ac:dyDescent="0.25">
      <c r="C141" s="1" t="str">
        <f>_xlfn.IFNA(IF(B141=LOOKUP(+A141,Lots!B$2:B$1819,Lots!D$2:D$1819),"Early",IF(B141=LOOKUP(+A141,Lots!B$2:B$1819,Lots!E$2:E$1819),"Mid",IF(B141=LOOKUP(+A141,Lots!B$2:B$1819,Lots!F$2:F$1819),"Late"))),"")</f>
        <v/>
      </c>
      <c r="D141" s="1" t="str">
        <f>_xlfn.IFNA(VLOOKUP(A141,Lots!B$2:C$1819, 2,FALSE),"")</f>
        <v/>
      </c>
      <c r="E141" s="1" t="str">
        <f>_xlfn.IFNA(LOOKUP(A141,Lots!B$2:B$1819, Lots!A$2:A$1819),"")</f>
        <v/>
      </c>
      <c r="F141" s="1"/>
      <c r="G141" s="3" t="str">
        <f t="shared" si="15"/>
        <v xml:space="preserve"> </v>
      </c>
      <c r="H141" s="1" t="str">
        <f>IF(+F141&lt;&gt;0,COUNTIF(Lots!$A$1:'Lots'!$A$1791,E141), " ")</f>
        <v xml:space="preserve"> </v>
      </c>
      <c r="I141" s="3" t="str">
        <f t="shared" si="16"/>
        <v xml:space="preserve"> </v>
      </c>
      <c r="J141" s="1" t="str">
        <f t="shared" si="17"/>
        <v xml:space="preserve"> </v>
      </c>
      <c r="K141" s="3" t="str">
        <f t="shared" si="18"/>
        <v xml:space="preserve"> </v>
      </c>
      <c r="L141" s="3" t="str">
        <f t="shared" si="19"/>
        <v xml:space="preserve">   </v>
      </c>
    </row>
    <row r="142" spans="3:12" x14ac:dyDescent="0.25">
      <c r="C142" s="1" t="str">
        <f>_xlfn.IFNA(IF(B142=LOOKUP(+A142,Lots!B$2:B$1819,Lots!D$2:D$1819),"Early",IF(B142=LOOKUP(+A142,Lots!B$2:B$1819,Lots!E$2:E$1819),"Mid",IF(B142=LOOKUP(+A142,Lots!B$2:B$1819,Lots!F$2:F$1819),"Late"))),"")</f>
        <v/>
      </c>
      <c r="D142" s="1" t="str">
        <f>_xlfn.IFNA(VLOOKUP(A142,Lots!B$2:C$1819, 2,FALSE),"")</f>
        <v/>
      </c>
      <c r="E142" s="1" t="str">
        <f>_xlfn.IFNA(LOOKUP(A142,Lots!B$2:B$1819, Lots!A$2:A$1819),"")</f>
        <v/>
      </c>
      <c r="F142" s="1"/>
      <c r="G142" s="3" t="str">
        <f t="shared" si="15"/>
        <v xml:space="preserve"> </v>
      </c>
      <c r="H142" s="1" t="str">
        <f>IF(+F142&lt;&gt;0,COUNTIF(Lots!$A$1:'Lots'!$A$1791,E142), " ")</f>
        <v xml:space="preserve"> </v>
      </c>
      <c r="I142" s="3" t="str">
        <f t="shared" si="16"/>
        <v xml:space="preserve"> </v>
      </c>
      <c r="J142" s="1" t="str">
        <f t="shared" si="17"/>
        <v xml:space="preserve"> </v>
      </c>
      <c r="K142" s="3" t="str">
        <f t="shared" si="18"/>
        <v xml:space="preserve"> </v>
      </c>
      <c r="L142" s="3" t="str">
        <f t="shared" si="19"/>
        <v xml:space="preserve">   </v>
      </c>
    </row>
    <row r="143" spans="3:12" x14ac:dyDescent="0.25">
      <c r="C143" s="1" t="str">
        <f>_xlfn.IFNA(IF(B143=LOOKUP(+A143,Lots!B$2:B$1819,Lots!D$2:D$1819),"Early",IF(B143=LOOKUP(+A143,Lots!B$2:B$1819,Lots!E$2:E$1819),"Mid",IF(B143=LOOKUP(+A143,Lots!B$2:B$1819,Lots!F$2:F$1819),"Late"))),"")</f>
        <v/>
      </c>
      <c r="D143" s="1" t="str">
        <f>_xlfn.IFNA(VLOOKUP(A143,Lots!B$2:C$1819, 2,FALSE),"")</f>
        <v/>
      </c>
      <c r="E143" s="1" t="str">
        <f>_xlfn.IFNA(LOOKUP(A143,Lots!B$2:B$1819, Lots!A$2:A$1819),"")</f>
        <v/>
      </c>
      <c r="F143" s="1"/>
      <c r="G143" s="3" t="str">
        <f t="shared" si="15"/>
        <v xml:space="preserve"> </v>
      </c>
      <c r="H143" s="1" t="str">
        <f>IF(+F143&lt;&gt;0,COUNTIF(Lots!$A$1:'Lots'!$A$1791,E143), " ")</f>
        <v xml:space="preserve"> </v>
      </c>
      <c r="I143" s="3" t="str">
        <f t="shared" si="16"/>
        <v xml:space="preserve"> </v>
      </c>
      <c r="J143" s="1" t="str">
        <f t="shared" si="17"/>
        <v xml:space="preserve"> </v>
      </c>
      <c r="K143" s="3" t="str">
        <f t="shared" si="18"/>
        <v xml:space="preserve"> </v>
      </c>
      <c r="L143" s="3" t="str">
        <f t="shared" si="19"/>
        <v xml:space="preserve">   </v>
      </c>
    </row>
    <row r="144" spans="3:12" x14ac:dyDescent="0.25">
      <c r="C144" s="1" t="str">
        <f>_xlfn.IFNA(IF(B144=LOOKUP(+A144,Lots!B$2:B$1819,Lots!D$2:D$1819),"Early",IF(B144=LOOKUP(+A144,Lots!B$2:B$1819,Lots!E$2:E$1819),"Mid",IF(B144=LOOKUP(+A144,Lots!B$2:B$1819,Lots!F$2:F$1819),"Late"))),"")</f>
        <v/>
      </c>
      <c r="D144" s="1" t="str">
        <f>_xlfn.IFNA(VLOOKUP(A144,Lots!B$2:C$1819, 2,FALSE),"")</f>
        <v/>
      </c>
      <c r="E144" s="1" t="str">
        <f>_xlfn.IFNA(LOOKUP(A144,Lots!B$2:B$1819, Lots!A$2:A$1819),"")</f>
        <v/>
      </c>
      <c r="F144" s="1"/>
      <c r="G144" s="3" t="str">
        <f t="shared" si="15"/>
        <v xml:space="preserve"> </v>
      </c>
      <c r="H144" s="1" t="str">
        <f>IF(+F144&lt;&gt;0,COUNTIF(Lots!$A$1:'Lots'!$A$1791,E144), " ")</f>
        <v xml:space="preserve"> </v>
      </c>
      <c r="I144" s="3" t="str">
        <f t="shared" si="16"/>
        <v xml:space="preserve"> </v>
      </c>
      <c r="J144" s="1" t="str">
        <f t="shared" si="17"/>
        <v xml:space="preserve"> </v>
      </c>
      <c r="K144" s="3" t="str">
        <f t="shared" si="18"/>
        <v xml:space="preserve"> </v>
      </c>
      <c r="L144" s="3" t="str">
        <f t="shared" si="19"/>
        <v xml:space="preserve">   </v>
      </c>
    </row>
    <row r="145" spans="3:12" x14ac:dyDescent="0.25">
      <c r="C145" s="1" t="str">
        <f>_xlfn.IFNA(IF(B145=LOOKUP(+A145,Lots!B$2:B$1819,Lots!D$2:D$1819),"Early",IF(B145=LOOKUP(+A145,Lots!B$2:B$1819,Lots!E$2:E$1819),"Mid",IF(B145=LOOKUP(+A145,Lots!B$2:B$1819,Lots!F$2:F$1819),"Late"))),"")</f>
        <v/>
      </c>
      <c r="D145" s="1" t="str">
        <f>_xlfn.IFNA(VLOOKUP(A145,Lots!B$2:C$1819, 2,FALSE),"")</f>
        <v/>
      </c>
      <c r="E145" s="1" t="str">
        <f>_xlfn.IFNA(LOOKUP(A145,Lots!B$2:B$1819, Lots!A$2:A$1819),"")</f>
        <v/>
      </c>
      <c r="F145" s="1"/>
      <c r="G145" s="3" t="str">
        <f t="shared" si="15"/>
        <v xml:space="preserve"> </v>
      </c>
      <c r="H145" s="1" t="str">
        <f>IF(+F145&lt;&gt;0,COUNTIF(Lots!$A$1:'Lots'!$A$1791,E145), " ")</f>
        <v xml:space="preserve"> </v>
      </c>
      <c r="I145" s="3" t="str">
        <f t="shared" si="16"/>
        <v xml:space="preserve"> </v>
      </c>
      <c r="J145" s="1" t="str">
        <f t="shared" si="17"/>
        <v xml:space="preserve"> </v>
      </c>
      <c r="K145" s="3" t="str">
        <f t="shared" si="18"/>
        <v xml:space="preserve"> </v>
      </c>
      <c r="L145" s="3" t="str">
        <f t="shared" si="19"/>
        <v xml:space="preserve">   </v>
      </c>
    </row>
    <row r="146" spans="3:12" x14ac:dyDescent="0.25">
      <c r="C146" s="1" t="str">
        <f>_xlfn.IFNA(IF(B146=LOOKUP(+A146,Lots!B$2:B$1819,Lots!D$2:D$1819),"Early",IF(B146=LOOKUP(+A146,Lots!B$2:B$1819,Lots!E$2:E$1819),"Mid",IF(B146=LOOKUP(+A146,Lots!B$2:B$1819,Lots!F$2:F$1819),"Late"))),"")</f>
        <v/>
      </c>
      <c r="D146" s="1" t="str">
        <f>_xlfn.IFNA(VLOOKUP(A146,Lots!B$2:C$1819, 2,FALSE),"")</f>
        <v/>
      </c>
      <c r="E146" s="1" t="str">
        <f>_xlfn.IFNA(LOOKUP(A146,Lots!B$2:B$1819, Lots!A$2:A$1819),"")</f>
        <v/>
      </c>
      <c r="F146" s="1"/>
      <c r="G146" s="3" t="str">
        <f t="shared" si="15"/>
        <v xml:space="preserve"> </v>
      </c>
      <c r="H146" s="1" t="str">
        <f>IF(+F146&lt;&gt;0,COUNTIF(Lots!$A$1:'Lots'!$A$1791,E146), " ")</f>
        <v xml:space="preserve"> </v>
      </c>
      <c r="I146" s="3" t="str">
        <f t="shared" si="16"/>
        <v xml:space="preserve"> </v>
      </c>
      <c r="J146" s="1" t="str">
        <f t="shared" si="17"/>
        <v xml:space="preserve"> </v>
      </c>
      <c r="K146" s="3" t="str">
        <f t="shared" si="18"/>
        <v xml:space="preserve"> </v>
      </c>
      <c r="L146" s="3" t="str">
        <f t="shared" si="19"/>
        <v xml:space="preserve">   </v>
      </c>
    </row>
    <row r="147" spans="3:12" x14ac:dyDescent="0.25">
      <c r="C147" s="1" t="str">
        <f>_xlfn.IFNA(IF(B147=LOOKUP(+A147,Lots!B$2:B$1819,Lots!D$2:D$1819),"Early",IF(B147=LOOKUP(+A147,Lots!B$2:B$1819,Lots!E$2:E$1819),"Mid",IF(B147=LOOKUP(+A147,Lots!B$2:B$1819,Lots!F$2:F$1819),"Late"))),"")</f>
        <v/>
      </c>
      <c r="D147" s="1" t="str">
        <f>_xlfn.IFNA(VLOOKUP(A147,Lots!B$2:C$1819, 2,FALSE),"")</f>
        <v/>
      </c>
      <c r="E147" s="1" t="str">
        <f>_xlfn.IFNA(LOOKUP(A147,Lots!B$2:B$1819, Lots!A$2:A$1819),"")</f>
        <v/>
      </c>
      <c r="F147" s="1"/>
      <c r="G147" s="3" t="str">
        <f t="shared" si="15"/>
        <v xml:space="preserve"> </v>
      </c>
      <c r="H147" s="1" t="str">
        <f>IF(+F147&lt;&gt;0,COUNTIF(Lots!$A$1:'Lots'!$A$1791,E147), " ")</f>
        <v xml:space="preserve"> </v>
      </c>
      <c r="I147" s="3" t="str">
        <f t="shared" si="16"/>
        <v xml:space="preserve"> </v>
      </c>
      <c r="J147" s="1" t="str">
        <f t="shared" si="17"/>
        <v xml:space="preserve"> </v>
      </c>
      <c r="K147" s="3" t="str">
        <f t="shared" si="18"/>
        <v xml:space="preserve"> </v>
      </c>
      <c r="L147" s="3" t="str">
        <f t="shared" si="19"/>
        <v xml:space="preserve">   </v>
      </c>
    </row>
    <row r="148" spans="3:12" x14ac:dyDescent="0.25">
      <c r="C148" s="1" t="str">
        <f>_xlfn.IFNA(IF(B148=LOOKUP(+A148,Lots!B$2:B$1819,Lots!D$2:D$1819),"Early",IF(B148=LOOKUP(+A148,Lots!B$2:B$1819,Lots!E$2:E$1819),"Mid",IF(B148=LOOKUP(+A148,Lots!B$2:B$1819,Lots!F$2:F$1819),"Late"))),"")</f>
        <v/>
      </c>
      <c r="D148" s="1" t="str">
        <f>_xlfn.IFNA(VLOOKUP(A148,Lots!B$2:C$1819, 2,FALSE),"")</f>
        <v/>
      </c>
      <c r="E148" s="1" t="str">
        <f>_xlfn.IFNA(LOOKUP(A148,Lots!B$2:B$1819, Lots!A$2:A$1819),"")</f>
        <v/>
      </c>
      <c r="F148" s="1"/>
      <c r="G148" s="3" t="str">
        <f t="shared" si="15"/>
        <v xml:space="preserve"> </v>
      </c>
      <c r="H148" s="1" t="str">
        <f>IF(+F148&lt;&gt;0,COUNTIF(Lots!$A$1:'Lots'!$A$1791,E148), " ")</f>
        <v xml:space="preserve"> </v>
      </c>
      <c r="I148" s="3" t="str">
        <f t="shared" si="16"/>
        <v xml:space="preserve"> </v>
      </c>
      <c r="J148" s="1" t="str">
        <f t="shared" si="17"/>
        <v xml:space="preserve"> </v>
      </c>
      <c r="K148" s="3" t="str">
        <f t="shared" si="18"/>
        <v xml:space="preserve"> </v>
      </c>
      <c r="L148" s="3" t="str">
        <f t="shared" si="19"/>
        <v xml:space="preserve">   </v>
      </c>
    </row>
    <row r="149" spans="3:12" x14ac:dyDescent="0.25">
      <c r="C149" s="1" t="str">
        <f>_xlfn.IFNA(IF(B149=LOOKUP(+A149,Lots!B$2:B$1819,Lots!D$2:D$1819),"Early",IF(B149=LOOKUP(+A149,Lots!B$2:B$1819,Lots!E$2:E$1819),"Mid",IF(B149=LOOKUP(+A149,Lots!B$2:B$1819,Lots!F$2:F$1819),"Late"))),"")</f>
        <v/>
      </c>
      <c r="D149" s="1" t="str">
        <f>_xlfn.IFNA(VLOOKUP(A149,Lots!B$2:C$1819, 2,FALSE),"")</f>
        <v/>
      </c>
      <c r="E149" s="1" t="str">
        <f>_xlfn.IFNA(LOOKUP(A149,Lots!B$2:B$1819, Lots!A$2:A$1819),"")</f>
        <v/>
      </c>
      <c r="F149" s="1"/>
      <c r="G149" s="3" t="str">
        <f t="shared" si="15"/>
        <v xml:space="preserve"> </v>
      </c>
      <c r="H149" s="1" t="str">
        <f>IF(+F149&lt;&gt;0,COUNTIF(Lots!$A$1:'Lots'!$A$1791,E149), " ")</f>
        <v xml:space="preserve"> </v>
      </c>
      <c r="I149" s="3" t="str">
        <f t="shared" si="16"/>
        <v xml:space="preserve"> </v>
      </c>
      <c r="J149" s="1" t="str">
        <f t="shared" si="17"/>
        <v xml:space="preserve"> </v>
      </c>
      <c r="K149" s="3" t="str">
        <f t="shared" si="18"/>
        <v xml:space="preserve"> </v>
      </c>
      <c r="L149" s="3" t="str">
        <f t="shared" si="19"/>
        <v xml:space="preserve">   </v>
      </c>
    </row>
    <row r="150" spans="3:12" x14ac:dyDescent="0.25">
      <c r="C150" s="1" t="str">
        <f>_xlfn.IFNA(IF(B150=LOOKUP(+A150,Lots!B$2:B$1819,Lots!D$2:D$1819),"Early",IF(B150=LOOKUP(+A150,Lots!B$2:B$1819,Lots!E$2:E$1819),"Mid",IF(B150=LOOKUP(+A150,Lots!B$2:B$1819,Lots!F$2:F$1819),"Late"))),"")</f>
        <v/>
      </c>
      <c r="D150" s="1" t="str">
        <f>_xlfn.IFNA(VLOOKUP(A150,Lots!B$2:C$1819, 2,FALSE),"")</f>
        <v/>
      </c>
      <c r="E150" s="1" t="str">
        <f>_xlfn.IFNA(LOOKUP(A150,Lots!B$2:B$1819, Lots!A$2:A$1819),"")</f>
        <v/>
      </c>
      <c r="F150" s="1"/>
      <c r="G150" s="3" t="str">
        <f t="shared" si="15"/>
        <v xml:space="preserve"> </v>
      </c>
      <c r="H150" s="1" t="str">
        <f>IF(+F150&lt;&gt;0,COUNTIF(Lots!$A$1:'Lots'!$A$1791,E150), " ")</f>
        <v xml:space="preserve"> </v>
      </c>
      <c r="I150" s="3" t="str">
        <f t="shared" si="16"/>
        <v xml:space="preserve"> </v>
      </c>
      <c r="J150" s="1" t="str">
        <f t="shared" si="17"/>
        <v xml:space="preserve"> </v>
      </c>
      <c r="K150" s="3" t="str">
        <f t="shared" si="18"/>
        <v xml:space="preserve"> </v>
      </c>
      <c r="L150" s="3" t="str">
        <f t="shared" si="19"/>
        <v xml:space="preserve">   </v>
      </c>
    </row>
    <row r="151" spans="3:12" x14ac:dyDescent="0.25">
      <c r="C151" s="1" t="str">
        <f>_xlfn.IFNA(IF(B151=LOOKUP(+A151,Lots!B$2:B$1819,Lots!D$2:D$1819),"Early",IF(B151=LOOKUP(+A151,Lots!B$2:B$1819,Lots!E$2:E$1819),"Mid",IF(B151=LOOKUP(+A151,Lots!B$2:B$1819,Lots!F$2:F$1819),"Late"))),"")</f>
        <v/>
      </c>
      <c r="D151" s="1" t="str">
        <f>_xlfn.IFNA(VLOOKUP(A151,Lots!B$2:C$1819, 2,FALSE),"")</f>
        <v/>
      </c>
      <c r="E151" s="1" t="str">
        <f>_xlfn.IFNA(LOOKUP(A151,Lots!B$2:B$1819, Lots!A$2:A$1819),"")</f>
        <v/>
      </c>
      <c r="F151" s="1"/>
      <c r="G151" s="3" t="str">
        <f t="shared" si="15"/>
        <v xml:space="preserve"> </v>
      </c>
      <c r="H151" s="1" t="str">
        <f>IF(+F151&lt;&gt;0,COUNTIF(Lots!$A$1:'Lots'!$A$1791,E151), " ")</f>
        <v xml:space="preserve"> </v>
      </c>
      <c r="I151" s="3" t="str">
        <f t="shared" si="16"/>
        <v xml:space="preserve"> </v>
      </c>
      <c r="J151" s="1" t="str">
        <f t="shared" si="17"/>
        <v xml:space="preserve"> </v>
      </c>
      <c r="K151" s="3" t="str">
        <f t="shared" si="18"/>
        <v xml:space="preserve"> </v>
      </c>
      <c r="L151" s="3" t="str">
        <f t="shared" si="19"/>
        <v xml:space="preserve">   </v>
      </c>
    </row>
    <row r="152" spans="3:12" x14ac:dyDescent="0.25">
      <c r="C152" s="1" t="str">
        <f>_xlfn.IFNA(IF(B152=LOOKUP(+A152,Lots!B$2:B$1819,Lots!D$2:D$1819),"Early",IF(B152=LOOKUP(+A152,Lots!B$2:B$1819,Lots!E$2:E$1819),"Mid",IF(B152=LOOKUP(+A152,Lots!B$2:B$1819,Lots!F$2:F$1819),"Late"))),"")</f>
        <v/>
      </c>
      <c r="D152" s="1" t="str">
        <f>_xlfn.IFNA(VLOOKUP(A152,Lots!B$2:C$1819, 2,FALSE),"")</f>
        <v/>
      </c>
      <c r="E152" s="1" t="str">
        <f>_xlfn.IFNA(LOOKUP(A152,Lots!B$2:B$1819, Lots!A$2:A$1819),"")</f>
        <v/>
      </c>
      <c r="F152" s="1"/>
      <c r="G152" s="3" t="str">
        <f t="shared" si="15"/>
        <v xml:space="preserve"> </v>
      </c>
      <c r="H152" s="1" t="str">
        <f>IF(+F152&lt;&gt;0,COUNTIF(Lots!$A$1:'Lots'!$A$1791,E152), " ")</f>
        <v xml:space="preserve"> </v>
      </c>
      <c r="I152" s="3" t="str">
        <f t="shared" si="16"/>
        <v xml:space="preserve"> </v>
      </c>
      <c r="J152" s="1" t="str">
        <f t="shared" si="17"/>
        <v xml:space="preserve"> </v>
      </c>
      <c r="K152" s="3" t="str">
        <f t="shared" si="18"/>
        <v xml:space="preserve"> </v>
      </c>
      <c r="L152" s="3" t="str">
        <f t="shared" si="19"/>
        <v xml:space="preserve">   </v>
      </c>
    </row>
    <row r="153" spans="3:12" x14ac:dyDescent="0.25">
      <c r="C153" s="1" t="str">
        <f>_xlfn.IFNA(IF(B153=LOOKUP(+A153,Lots!B$2:B$1819,Lots!D$2:D$1819),"Early",IF(B153=LOOKUP(+A153,Lots!B$2:B$1819,Lots!E$2:E$1819),"Mid",IF(B153=LOOKUP(+A153,Lots!B$2:B$1819,Lots!F$2:F$1819),"Late"))),"")</f>
        <v/>
      </c>
      <c r="D153" s="1" t="str">
        <f>_xlfn.IFNA(VLOOKUP(A153,Lots!B$2:C$1819, 2,FALSE),"")</f>
        <v/>
      </c>
      <c r="E153" s="1" t="str">
        <f>_xlfn.IFNA(LOOKUP(A153,Lots!B$2:B$1819, Lots!A$2:A$1819),"")</f>
        <v/>
      </c>
      <c r="F153" s="1"/>
      <c r="G153" s="3" t="str">
        <f t="shared" si="15"/>
        <v xml:space="preserve"> </v>
      </c>
      <c r="H153" s="1" t="str">
        <f>IF(+F153&lt;&gt;0,COUNTIF(Lots!$A$1:'Lots'!$A$1791,E153), " ")</f>
        <v xml:space="preserve"> </v>
      </c>
      <c r="I153" s="3" t="str">
        <f t="shared" si="16"/>
        <v xml:space="preserve"> </v>
      </c>
      <c r="J153" s="1" t="str">
        <f t="shared" si="17"/>
        <v xml:space="preserve"> </v>
      </c>
      <c r="K153" s="3" t="str">
        <f t="shared" si="18"/>
        <v xml:space="preserve"> </v>
      </c>
      <c r="L153" s="3" t="str">
        <f t="shared" si="19"/>
        <v xml:space="preserve">   </v>
      </c>
    </row>
    <row r="154" spans="3:12" x14ac:dyDescent="0.25">
      <c r="C154" s="1" t="str">
        <f>_xlfn.IFNA(IF(B154=LOOKUP(+A154,Lots!B$2:B$1819,Lots!D$2:D$1819),"Early",IF(B154=LOOKUP(+A154,Lots!B$2:B$1819,Lots!E$2:E$1819),"Mid",IF(B154=LOOKUP(+A154,Lots!B$2:B$1819,Lots!F$2:F$1819),"Late"))),"")</f>
        <v/>
      </c>
      <c r="D154" s="1" t="str">
        <f>_xlfn.IFNA(VLOOKUP(A154,Lots!B$2:C$1819, 2,FALSE),"")</f>
        <v/>
      </c>
      <c r="E154" s="1" t="str">
        <f>_xlfn.IFNA(LOOKUP(A154,Lots!B$2:B$1819, Lots!A$2:A$1819),"")</f>
        <v/>
      </c>
      <c r="F154" s="1"/>
      <c r="G154" s="3" t="str">
        <f t="shared" si="15"/>
        <v xml:space="preserve"> </v>
      </c>
      <c r="H154" s="1" t="str">
        <f>IF(+F154&lt;&gt;0,COUNTIF(Lots!$A$1:'Lots'!$A$1791,E154), " ")</f>
        <v xml:space="preserve"> </v>
      </c>
      <c r="I154" s="3" t="str">
        <f t="shared" si="16"/>
        <v xml:space="preserve"> </v>
      </c>
      <c r="J154" s="1" t="str">
        <f t="shared" si="17"/>
        <v xml:space="preserve"> </v>
      </c>
      <c r="K154" s="3" t="str">
        <f t="shared" si="18"/>
        <v xml:space="preserve"> </v>
      </c>
      <c r="L154" s="3" t="str">
        <f t="shared" si="19"/>
        <v xml:space="preserve">   </v>
      </c>
    </row>
    <row r="155" spans="3:12" x14ac:dyDescent="0.25">
      <c r="C155" s="1" t="str">
        <f>_xlfn.IFNA(IF(B155=LOOKUP(+A155,Lots!B$2:B$1819,Lots!D$2:D$1819),"Early",IF(B155=LOOKUP(+A155,Lots!B$2:B$1819,Lots!E$2:E$1819),"Mid",IF(B155=LOOKUP(+A155,Lots!B$2:B$1819,Lots!F$2:F$1819),"Late"))),"")</f>
        <v/>
      </c>
      <c r="D155" s="1" t="str">
        <f>_xlfn.IFNA(VLOOKUP(A155,Lots!B$2:C$1819, 2,FALSE),"")</f>
        <v/>
      </c>
      <c r="E155" s="1" t="str">
        <f>_xlfn.IFNA(LOOKUP(A155,Lots!B$2:B$1819, Lots!A$2:A$1819),"")</f>
        <v/>
      </c>
      <c r="F155" s="1"/>
      <c r="G155" s="3" t="str">
        <f t="shared" si="15"/>
        <v xml:space="preserve"> </v>
      </c>
      <c r="H155" s="1" t="str">
        <f>IF(+F155&lt;&gt;0,COUNTIF(Lots!$A$1:'Lots'!$A$1791,E155), " ")</f>
        <v xml:space="preserve"> </v>
      </c>
      <c r="I155" s="3" t="str">
        <f t="shared" si="16"/>
        <v xml:space="preserve"> </v>
      </c>
      <c r="J155" s="1" t="str">
        <f t="shared" si="17"/>
        <v xml:space="preserve"> </v>
      </c>
      <c r="K155" s="3" t="str">
        <f t="shared" si="18"/>
        <v xml:space="preserve"> </v>
      </c>
      <c r="L155" s="3" t="str">
        <f t="shared" si="19"/>
        <v xml:space="preserve">   </v>
      </c>
    </row>
    <row r="156" spans="3:12" x14ac:dyDescent="0.25">
      <c r="C156" s="1" t="str">
        <f>_xlfn.IFNA(IF(B156=LOOKUP(+A156,Lots!B$2:B$1819,Lots!D$2:D$1819),"Early",IF(B156=LOOKUP(+A156,Lots!B$2:B$1819,Lots!E$2:E$1819),"Mid",IF(B156=LOOKUP(+A156,Lots!B$2:B$1819,Lots!F$2:F$1819),"Late"))),"")</f>
        <v/>
      </c>
      <c r="D156" s="1" t="str">
        <f>_xlfn.IFNA(VLOOKUP(A156,Lots!B$2:C$1819, 2,FALSE),"")</f>
        <v/>
      </c>
      <c r="E156" s="1" t="str">
        <f>_xlfn.IFNA(LOOKUP(A156,Lots!B$2:B$1819, Lots!A$2:A$1819),"")</f>
        <v/>
      </c>
      <c r="F156" s="1"/>
      <c r="G156" s="3" t="str">
        <f t="shared" si="15"/>
        <v xml:space="preserve"> </v>
      </c>
      <c r="H156" s="1" t="str">
        <f>IF(+F156&lt;&gt;0,COUNTIF(Lots!$A$1:'Lots'!$A$1791,E156), " ")</f>
        <v xml:space="preserve"> </v>
      </c>
      <c r="I156" s="3" t="str">
        <f t="shared" si="16"/>
        <v xml:space="preserve"> </v>
      </c>
      <c r="J156" s="1" t="str">
        <f t="shared" si="17"/>
        <v xml:space="preserve"> </v>
      </c>
      <c r="K156" s="3" t="str">
        <f t="shared" si="18"/>
        <v xml:space="preserve"> </v>
      </c>
      <c r="L156" s="3" t="str">
        <f t="shared" si="19"/>
        <v xml:space="preserve">   </v>
      </c>
    </row>
    <row r="157" spans="3:12" x14ac:dyDescent="0.25">
      <c r="C157" s="1" t="str">
        <f>_xlfn.IFNA(IF(B157=LOOKUP(+A157,Lots!B$2:B$1819,Lots!D$2:D$1819),"Early",IF(B157=LOOKUP(+A157,Lots!B$2:B$1819,Lots!E$2:E$1819),"Mid",IF(B157=LOOKUP(+A157,Lots!B$2:B$1819,Lots!F$2:F$1819),"Late"))),"")</f>
        <v/>
      </c>
      <c r="D157" s="1" t="str">
        <f>_xlfn.IFNA(VLOOKUP(A157,Lots!B$2:C$1819, 2,FALSE),"")</f>
        <v/>
      </c>
      <c r="E157" s="1" t="str">
        <f>_xlfn.IFNA(LOOKUP(A157,Lots!B$2:B$1819, Lots!A$2:A$1819),"")</f>
        <v/>
      </c>
      <c r="F157" s="1"/>
      <c r="G157" s="3" t="str">
        <f t="shared" si="15"/>
        <v xml:space="preserve"> </v>
      </c>
      <c r="H157" s="1" t="str">
        <f>IF(+F157&lt;&gt;0,COUNTIF(Lots!$A$1:'Lots'!$A$1791,E157), " ")</f>
        <v xml:space="preserve"> </v>
      </c>
      <c r="I157" s="3" t="str">
        <f t="shared" si="16"/>
        <v xml:space="preserve"> </v>
      </c>
      <c r="J157" s="1" t="str">
        <f t="shared" si="17"/>
        <v xml:space="preserve"> </v>
      </c>
      <c r="K157" s="3" t="str">
        <f t="shared" si="18"/>
        <v xml:space="preserve"> </v>
      </c>
      <c r="L157" s="3" t="str">
        <f t="shared" si="19"/>
        <v xml:space="preserve">   </v>
      </c>
    </row>
    <row r="158" spans="3:12" x14ac:dyDescent="0.25">
      <c r="C158" s="1" t="str">
        <f>_xlfn.IFNA(IF(B158=LOOKUP(+A158,Lots!B$2:B$1819,Lots!D$2:D$1819),"Early",IF(B158=LOOKUP(+A158,Lots!B$2:B$1819,Lots!E$2:E$1819),"Mid",IF(B158=LOOKUP(+A158,Lots!B$2:B$1819,Lots!F$2:F$1819),"Late"))),"")</f>
        <v/>
      </c>
      <c r="D158" s="1" t="str">
        <f>_xlfn.IFNA(VLOOKUP(A158,Lots!B$2:C$1819, 2,FALSE),"")</f>
        <v/>
      </c>
      <c r="E158" s="1" t="str">
        <f>_xlfn.IFNA(LOOKUP(A158,Lots!B$2:B$1819, Lots!A$2:A$1819),"")</f>
        <v/>
      </c>
      <c r="F158" s="1"/>
      <c r="G158" s="3" t="str">
        <f t="shared" si="15"/>
        <v xml:space="preserve"> </v>
      </c>
      <c r="H158" s="1" t="str">
        <f>IF(+F158&lt;&gt;0,COUNTIF(Lots!$A$1:'Lots'!$A$1791,E158), " ")</f>
        <v xml:space="preserve"> </v>
      </c>
      <c r="I158" s="3" t="str">
        <f t="shared" si="16"/>
        <v xml:space="preserve"> </v>
      </c>
      <c r="J158" s="1" t="str">
        <f t="shared" si="17"/>
        <v xml:space="preserve"> </v>
      </c>
      <c r="K158" s="3" t="str">
        <f t="shared" si="18"/>
        <v xml:space="preserve"> </v>
      </c>
      <c r="L158" s="3" t="str">
        <f t="shared" si="19"/>
        <v xml:space="preserve">   </v>
      </c>
    </row>
    <row r="159" spans="3:12" x14ac:dyDescent="0.25">
      <c r="C159" s="1" t="str">
        <f>_xlfn.IFNA(IF(B159=LOOKUP(+A159,Lots!B$2:B$1819,Lots!D$2:D$1819),"Early",IF(B159=LOOKUP(+A159,Lots!B$2:B$1819,Lots!E$2:E$1819),"Mid",IF(B159=LOOKUP(+A159,Lots!B$2:B$1819,Lots!F$2:F$1819),"Late"))),"")</f>
        <v/>
      </c>
      <c r="D159" s="1" t="str">
        <f>_xlfn.IFNA(VLOOKUP(A159,Lots!B$2:C$1819, 2,FALSE),"")</f>
        <v/>
      </c>
      <c r="E159" s="1" t="str">
        <f>_xlfn.IFNA(LOOKUP(A159,Lots!B$2:B$1819, Lots!A$2:A$1819),"")</f>
        <v/>
      </c>
      <c r="F159" s="1"/>
      <c r="G159" s="3" t="str">
        <f t="shared" si="15"/>
        <v xml:space="preserve"> </v>
      </c>
      <c r="H159" s="1" t="str">
        <f>IF(+F159&lt;&gt;0,COUNTIF(Lots!$A$1:'Lots'!$A$1791,E159), " ")</f>
        <v xml:space="preserve"> </v>
      </c>
      <c r="I159" s="3" t="str">
        <f t="shared" si="16"/>
        <v xml:space="preserve"> </v>
      </c>
      <c r="J159" s="1" t="str">
        <f t="shared" si="17"/>
        <v xml:space="preserve"> </v>
      </c>
      <c r="K159" s="3" t="str">
        <f t="shared" si="18"/>
        <v xml:space="preserve"> </v>
      </c>
      <c r="L159" s="3" t="str">
        <f t="shared" si="19"/>
        <v xml:space="preserve">   </v>
      </c>
    </row>
    <row r="160" spans="3:12" x14ac:dyDescent="0.25">
      <c r="C160" s="1" t="str">
        <f>_xlfn.IFNA(IF(B160=LOOKUP(+A160,Lots!B$2:B$1819,Lots!D$2:D$1819),"Early",IF(B160=LOOKUP(+A160,Lots!B$2:B$1819,Lots!E$2:E$1819),"Mid",IF(B160=LOOKUP(+A160,Lots!B$2:B$1819,Lots!F$2:F$1819),"Late"))),"")</f>
        <v/>
      </c>
      <c r="D160" s="1" t="str">
        <f>_xlfn.IFNA(VLOOKUP(A160,Lots!B$2:C$1819, 2,FALSE),"")</f>
        <v/>
      </c>
      <c r="E160" s="1" t="str">
        <f>_xlfn.IFNA(LOOKUP(A160,Lots!B$2:B$1819, Lots!A$2:A$1819),"")</f>
        <v/>
      </c>
      <c r="F160" s="1"/>
      <c r="G160" s="3" t="str">
        <f t="shared" si="15"/>
        <v xml:space="preserve"> </v>
      </c>
      <c r="H160" s="1" t="str">
        <f>IF(+F160&lt;&gt;0,COUNTIF(Lots!$A$1:'Lots'!$A$1791,E160), " ")</f>
        <v xml:space="preserve"> </v>
      </c>
      <c r="I160" s="3" t="str">
        <f t="shared" si="16"/>
        <v xml:space="preserve"> </v>
      </c>
      <c r="J160" s="1" t="str">
        <f t="shared" si="17"/>
        <v xml:space="preserve"> </v>
      </c>
      <c r="K160" s="3" t="str">
        <f t="shared" si="18"/>
        <v xml:space="preserve"> </v>
      </c>
      <c r="L160" s="3" t="str">
        <f t="shared" si="19"/>
        <v xml:space="preserve">   </v>
      </c>
    </row>
    <row r="161" spans="3:12" x14ac:dyDescent="0.25">
      <c r="C161" s="1" t="str">
        <f>_xlfn.IFNA(IF(B161=LOOKUP(+A161,Lots!B$2:B$1819,Lots!D$2:D$1819),"Early",IF(B161=LOOKUP(+A161,Lots!B$2:B$1819,Lots!E$2:E$1819),"Mid",IF(B161=LOOKUP(+A161,Lots!B$2:B$1819,Lots!F$2:F$1819),"Late"))),"")</f>
        <v/>
      </c>
      <c r="D161" s="1" t="str">
        <f>_xlfn.IFNA(VLOOKUP(A161,Lots!B$2:C$1819, 2,FALSE),"")</f>
        <v/>
      </c>
      <c r="E161" s="1" t="str">
        <f>_xlfn.IFNA(LOOKUP(A161,Lots!B$2:B$1819, Lots!A$2:A$1819),"")</f>
        <v/>
      </c>
      <c r="F161" s="1"/>
      <c r="G161" s="3" t="str">
        <f t="shared" si="15"/>
        <v xml:space="preserve"> </v>
      </c>
      <c r="H161" s="1" t="str">
        <f>IF(+F161&lt;&gt;0,COUNTIF(Lots!$A$1:'Lots'!$A$1791,E161), " ")</f>
        <v xml:space="preserve"> </v>
      </c>
      <c r="I161" s="3" t="str">
        <f t="shared" si="16"/>
        <v xml:space="preserve"> </v>
      </c>
      <c r="J161" s="1" t="str">
        <f t="shared" si="17"/>
        <v xml:space="preserve"> </v>
      </c>
      <c r="K161" s="3" t="str">
        <f t="shared" si="18"/>
        <v xml:space="preserve"> </v>
      </c>
      <c r="L161" s="3" t="str">
        <f t="shared" si="19"/>
        <v xml:space="preserve">   </v>
      </c>
    </row>
    <row r="162" spans="3:12" x14ac:dyDescent="0.25">
      <c r="C162" s="1" t="str">
        <f>_xlfn.IFNA(IF(B162=LOOKUP(+A162,Lots!B$2:B$1819,Lots!D$2:D$1819),"Early",IF(B162=LOOKUP(+A162,Lots!B$2:B$1819,Lots!E$2:E$1819),"Mid",IF(B162=LOOKUP(+A162,Lots!B$2:B$1819,Lots!F$2:F$1819),"Late"))),"")</f>
        <v/>
      </c>
      <c r="D162" s="1" t="str">
        <f>_xlfn.IFNA(VLOOKUP(A162,Lots!B$2:C$1819, 2,FALSE),"")</f>
        <v/>
      </c>
      <c r="E162" s="1" t="str">
        <f>_xlfn.IFNA(LOOKUP(A162,Lots!B$2:B$1819, Lots!A$2:A$1819),"")</f>
        <v/>
      </c>
      <c r="F162" s="1"/>
      <c r="G162" s="3" t="str">
        <f t="shared" si="15"/>
        <v xml:space="preserve"> </v>
      </c>
      <c r="H162" s="1" t="str">
        <f>IF(+F162&lt;&gt;0,COUNTIF(Lots!$A$1:'Lots'!$A$1791,E162), " ")</f>
        <v xml:space="preserve"> </v>
      </c>
      <c r="I162" s="3" t="str">
        <f t="shared" si="16"/>
        <v xml:space="preserve"> </v>
      </c>
      <c r="J162" s="1" t="str">
        <f t="shared" si="17"/>
        <v xml:space="preserve"> </v>
      </c>
      <c r="K162" s="3" t="str">
        <f t="shared" si="18"/>
        <v xml:space="preserve"> </v>
      </c>
      <c r="L162" s="3" t="str">
        <f t="shared" si="19"/>
        <v xml:space="preserve">   </v>
      </c>
    </row>
    <row r="163" spans="3:12" x14ac:dyDescent="0.25">
      <c r="C163" s="1" t="str">
        <f>_xlfn.IFNA(IF(B163=LOOKUP(+A163,Lots!B$2:B$1819,Lots!D$2:D$1819),"Early",IF(B163=LOOKUP(+A163,Lots!B$2:B$1819,Lots!E$2:E$1819),"Mid",IF(B163=LOOKUP(+A163,Lots!B$2:B$1819,Lots!F$2:F$1819),"Late"))),"")</f>
        <v/>
      </c>
      <c r="D163" s="1" t="str">
        <f>_xlfn.IFNA(VLOOKUP(A163,Lots!B$2:C$1819, 2,FALSE),"")</f>
        <v/>
      </c>
      <c r="E163" s="1" t="str">
        <f>_xlfn.IFNA(LOOKUP(A163,Lots!B$2:B$1819, Lots!A$2:A$1819),"")</f>
        <v/>
      </c>
      <c r="F163" s="1"/>
      <c r="G163" s="3" t="str">
        <f t="shared" si="15"/>
        <v xml:space="preserve"> </v>
      </c>
      <c r="H163" s="1" t="str">
        <f>IF(+F163&lt;&gt;0,COUNTIF(Lots!$A$1:'Lots'!$A$1791,E163), " ")</f>
        <v xml:space="preserve"> </v>
      </c>
      <c r="I163" s="3" t="str">
        <f t="shared" si="16"/>
        <v xml:space="preserve"> </v>
      </c>
      <c r="J163" s="1" t="str">
        <f t="shared" si="17"/>
        <v xml:space="preserve"> </v>
      </c>
      <c r="K163" s="3" t="str">
        <f t="shared" si="18"/>
        <v xml:space="preserve"> </v>
      </c>
      <c r="L163" s="3" t="str">
        <f t="shared" si="19"/>
        <v xml:space="preserve">   </v>
      </c>
    </row>
    <row r="164" spans="3:12" x14ac:dyDescent="0.25">
      <c r="C164" s="1" t="str">
        <f>_xlfn.IFNA(IF(B164=LOOKUP(+A164,Lots!B$2:B$1819,Lots!D$2:D$1819),"Early",IF(B164=LOOKUP(+A164,Lots!B$2:B$1819,Lots!E$2:E$1819),"Mid",IF(B164=LOOKUP(+A164,Lots!B$2:B$1819,Lots!F$2:F$1819),"Late"))),"")</f>
        <v/>
      </c>
      <c r="D164" s="1" t="str">
        <f>_xlfn.IFNA(VLOOKUP(A164,Lots!B$2:C$1819, 2,FALSE),"")</f>
        <v/>
      </c>
      <c r="E164" s="1" t="str">
        <f>_xlfn.IFNA(LOOKUP(A164,Lots!B$2:B$1819, Lots!A$2:A$1819),"")</f>
        <v/>
      </c>
      <c r="F164" s="1"/>
      <c r="G164" s="3" t="str">
        <f t="shared" si="15"/>
        <v xml:space="preserve"> </v>
      </c>
      <c r="H164" s="1" t="str">
        <f>IF(+F164&lt;&gt;0,COUNTIF(Lots!$A$1:'Lots'!$A$1791,E164), " ")</f>
        <v xml:space="preserve"> </v>
      </c>
      <c r="I164" s="3" t="str">
        <f t="shared" si="16"/>
        <v xml:space="preserve"> </v>
      </c>
      <c r="J164" s="1" t="str">
        <f t="shared" si="17"/>
        <v xml:space="preserve"> </v>
      </c>
      <c r="K164" s="3" t="str">
        <f t="shared" si="18"/>
        <v xml:space="preserve"> </v>
      </c>
      <c r="L164" s="3" t="str">
        <f t="shared" si="19"/>
        <v xml:space="preserve">   </v>
      </c>
    </row>
    <row r="165" spans="3:12" x14ac:dyDescent="0.25">
      <c r="C165" s="1" t="str">
        <f>_xlfn.IFNA(IF(B165=LOOKUP(+A165,Lots!B$2:B$1819,Lots!D$2:D$1819),"Early",IF(B165=LOOKUP(+A165,Lots!B$2:B$1819,Lots!E$2:E$1819),"Mid",IF(B165=LOOKUP(+A165,Lots!B$2:B$1819,Lots!F$2:F$1819),"Late"))),"")</f>
        <v/>
      </c>
      <c r="D165" s="1" t="str">
        <f>_xlfn.IFNA(VLOOKUP(A165,Lots!B$2:C$1819, 2,FALSE),"")</f>
        <v/>
      </c>
      <c r="E165" s="1" t="str">
        <f>_xlfn.IFNA(LOOKUP(A165,Lots!B$2:B$1819, Lots!A$2:A$1819),"")</f>
        <v/>
      </c>
      <c r="F165" s="1"/>
      <c r="G165" s="3" t="str">
        <f t="shared" si="15"/>
        <v xml:space="preserve"> </v>
      </c>
      <c r="H165" s="1" t="str">
        <f>IF(+F165&lt;&gt;0,COUNTIF(Lots!$A$1:'Lots'!$A$1791,E165), " ")</f>
        <v xml:space="preserve"> </v>
      </c>
      <c r="I165" s="3" t="str">
        <f t="shared" si="16"/>
        <v xml:space="preserve"> </v>
      </c>
      <c r="J165" s="1" t="str">
        <f t="shared" si="17"/>
        <v xml:space="preserve"> </v>
      </c>
      <c r="K165" s="3" t="str">
        <f t="shared" si="18"/>
        <v xml:space="preserve"> </v>
      </c>
      <c r="L165" s="3" t="str">
        <f t="shared" si="19"/>
        <v xml:space="preserve">   </v>
      </c>
    </row>
    <row r="166" spans="3:12" x14ac:dyDescent="0.25">
      <c r="C166" s="1" t="str">
        <f>_xlfn.IFNA(IF(B166=LOOKUP(+A166,Lots!B$2:B$1819,Lots!D$2:D$1819),"Early",IF(B166=LOOKUP(+A166,Lots!B$2:B$1819,Lots!E$2:E$1819),"Mid",IF(B166=LOOKUP(+A166,Lots!B$2:B$1819,Lots!F$2:F$1819),"Late"))),"")</f>
        <v/>
      </c>
      <c r="D166" s="1" t="str">
        <f>_xlfn.IFNA(VLOOKUP(A166,Lots!B$2:C$1819, 2,FALSE),"")</f>
        <v/>
      </c>
      <c r="E166" s="1" t="str">
        <f>_xlfn.IFNA(LOOKUP(A166,Lots!B$2:B$1819, Lots!A$2:A$1819),"")</f>
        <v/>
      </c>
      <c r="F166" s="1"/>
      <c r="G166" s="3" t="str">
        <f t="shared" si="15"/>
        <v xml:space="preserve"> </v>
      </c>
      <c r="H166" s="1" t="str">
        <f>IF(+F166&lt;&gt;0,COUNTIF(Lots!$A$1:'Lots'!$A$1791,E166), " ")</f>
        <v xml:space="preserve"> </v>
      </c>
      <c r="I166" s="3" t="str">
        <f t="shared" si="16"/>
        <v xml:space="preserve"> </v>
      </c>
      <c r="J166" s="1" t="str">
        <f t="shared" si="17"/>
        <v xml:space="preserve"> </v>
      </c>
      <c r="K166" s="3" t="str">
        <f t="shared" si="18"/>
        <v xml:space="preserve"> </v>
      </c>
      <c r="L166" s="3" t="str">
        <f t="shared" si="19"/>
        <v xml:space="preserve">   </v>
      </c>
    </row>
    <row r="167" spans="3:12" x14ac:dyDescent="0.25">
      <c r="C167" s="1" t="str">
        <f>_xlfn.IFNA(IF(B167=LOOKUP(+A167,Lots!B$2:B$1819,Lots!D$2:D$1819),"Early",IF(B167=LOOKUP(+A167,Lots!B$2:B$1819,Lots!E$2:E$1819),"Mid",IF(B167=LOOKUP(+A167,Lots!B$2:B$1819,Lots!F$2:F$1819),"Late"))),"")</f>
        <v/>
      </c>
      <c r="D167" s="1" t="str">
        <f>_xlfn.IFNA(VLOOKUP(A167,Lots!B$2:C$1819, 2,FALSE),"")</f>
        <v/>
      </c>
      <c r="E167" s="1" t="str">
        <f>_xlfn.IFNA(LOOKUP(A167,Lots!B$2:B$1819, Lots!A$2:A$1819),"")</f>
        <v/>
      </c>
      <c r="F167" s="1"/>
      <c r="G167" s="3" t="str">
        <f t="shared" si="15"/>
        <v xml:space="preserve"> </v>
      </c>
      <c r="H167" s="1" t="str">
        <f>IF(+F167&lt;&gt;0,COUNTIF(Lots!$A$1:'Lots'!$A$1791,E167), " ")</f>
        <v xml:space="preserve"> </v>
      </c>
      <c r="I167" s="3" t="str">
        <f t="shared" si="16"/>
        <v xml:space="preserve"> </v>
      </c>
      <c r="J167" s="1" t="str">
        <f t="shared" si="17"/>
        <v xml:space="preserve"> </v>
      </c>
      <c r="K167" s="3" t="str">
        <f t="shared" si="18"/>
        <v xml:space="preserve"> </v>
      </c>
      <c r="L167" s="3" t="str">
        <f t="shared" si="19"/>
        <v xml:space="preserve">   </v>
      </c>
    </row>
    <row r="168" spans="3:12" x14ac:dyDescent="0.25">
      <c r="C168" s="1" t="str">
        <f>_xlfn.IFNA(IF(B168=LOOKUP(+A168,Lots!B$2:B$1819,Lots!D$2:D$1819),"Early",IF(B168=LOOKUP(+A168,Lots!B$2:B$1819,Lots!E$2:E$1819),"Mid",IF(B168=LOOKUP(+A168,Lots!B$2:B$1819,Lots!F$2:F$1819),"Late"))),"")</f>
        <v/>
      </c>
      <c r="D168" s="1" t="str">
        <f>_xlfn.IFNA(VLOOKUP(A168,Lots!B$2:C$1819, 2,FALSE),"")</f>
        <v/>
      </c>
      <c r="E168" s="1" t="str">
        <f>_xlfn.IFNA(LOOKUP(A168,Lots!B$2:B$1819, Lots!A$2:A$1819),"")</f>
        <v/>
      </c>
      <c r="F168" s="1"/>
      <c r="G168" s="3" t="str">
        <f t="shared" si="15"/>
        <v xml:space="preserve"> </v>
      </c>
      <c r="H168" s="1" t="str">
        <f>IF(+F168&lt;&gt;0,COUNTIF(Lots!$A$1:'Lots'!$A$1791,E168), " ")</f>
        <v xml:space="preserve"> </v>
      </c>
      <c r="I168" s="3" t="str">
        <f t="shared" si="16"/>
        <v xml:space="preserve"> </v>
      </c>
      <c r="J168" s="1" t="str">
        <f t="shared" si="17"/>
        <v xml:space="preserve"> </v>
      </c>
      <c r="K168" s="3" t="str">
        <f t="shared" si="18"/>
        <v xml:space="preserve"> </v>
      </c>
      <c r="L168" s="3" t="str">
        <f t="shared" si="19"/>
        <v xml:space="preserve">   </v>
      </c>
    </row>
    <row r="169" spans="3:12" x14ac:dyDescent="0.25">
      <c r="C169" s="1" t="str">
        <f>_xlfn.IFNA(IF(B169=LOOKUP(+A169,Lots!B$2:B$1819,Lots!D$2:D$1819),"Early",IF(B169=LOOKUP(+A169,Lots!B$2:B$1819,Lots!E$2:E$1819),"Mid",IF(B169=LOOKUP(+A169,Lots!B$2:B$1819,Lots!F$2:F$1819),"Late"))),"")</f>
        <v/>
      </c>
      <c r="D169" s="1" t="str">
        <f>_xlfn.IFNA(VLOOKUP(A169,Lots!B$2:C$1819, 2,FALSE),"")</f>
        <v/>
      </c>
      <c r="E169" s="1" t="str">
        <f>_xlfn.IFNA(LOOKUP(A169,Lots!B$2:B$1819, Lots!A$2:A$1819),"")</f>
        <v/>
      </c>
      <c r="F169" s="1"/>
      <c r="G169" s="3" t="str">
        <f t="shared" si="15"/>
        <v xml:space="preserve"> </v>
      </c>
      <c r="H169" s="1" t="str">
        <f>IF(+F169&lt;&gt;0,COUNTIF(Lots!$A$1:'Lots'!$A$1791,E169), " ")</f>
        <v xml:space="preserve"> </v>
      </c>
      <c r="I169" s="3" t="str">
        <f t="shared" si="16"/>
        <v xml:space="preserve"> </v>
      </c>
      <c r="J169" s="1" t="str">
        <f t="shared" si="17"/>
        <v xml:space="preserve"> </v>
      </c>
      <c r="K169" s="3" t="str">
        <f t="shared" si="18"/>
        <v xml:space="preserve"> </v>
      </c>
      <c r="L169" s="3" t="str">
        <f t="shared" si="19"/>
        <v xml:space="preserve">   </v>
      </c>
    </row>
    <row r="170" spans="3:12" x14ac:dyDescent="0.25">
      <c r="C170" s="1" t="str">
        <f>_xlfn.IFNA(IF(B170=LOOKUP(+A170,Lots!B$2:B$1819,Lots!D$2:D$1819),"Early",IF(B170=LOOKUP(+A170,Lots!B$2:B$1819,Lots!E$2:E$1819),"Mid",IF(B170=LOOKUP(+A170,Lots!B$2:B$1819,Lots!F$2:F$1819),"Late"))),"")</f>
        <v/>
      </c>
      <c r="D170" s="1" t="str">
        <f>_xlfn.IFNA(VLOOKUP(A170,Lots!B$2:C$1819, 2,FALSE),"")</f>
        <v/>
      </c>
      <c r="E170" s="1" t="str">
        <f>_xlfn.IFNA(LOOKUP(A170,Lots!B$2:B$1819, Lots!A$2:A$1819),"")</f>
        <v/>
      </c>
      <c r="F170" s="1"/>
      <c r="G170" s="3" t="str">
        <f t="shared" si="15"/>
        <v xml:space="preserve"> </v>
      </c>
      <c r="H170" s="1" t="str">
        <f>IF(+F170&lt;&gt;0,COUNTIF(Lots!$A$1:'Lots'!$A$1791,E170), " ")</f>
        <v xml:space="preserve"> </v>
      </c>
      <c r="I170" s="3" t="str">
        <f t="shared" si="16"/>
        <v xml:space="preserve"> </v>
      </c>
      <c r="J170" s="1" t="str">
        <f t="shared" si="17"/>
        <v xml:space="preserve"> </v>
      </c>
      <c r="K170" s="3" t="str">
        <f t="shared" si="18"/>
        <v xml:space="preserve"> </v>
      </c>
      <c r="L170" s="3" t="str">
        <f t="shared" si="19"/>
        <v xml:space="preserve">   </v>
      </c>
    </row>
    <row r="171" spans="3:12" x14ac:dyDescent="0.25">
      <c r="C171" s="1" t="str">
        <f>_xlfn.IFNA(IF(B171=LOOKUP(+A171,Lots!B$2:B$1819,Lots!D$2:D$1819),"Early",IF(B171=LOOKUP(+A171,Lots!B$2:B$1819,Lots!E$2:E$1819),"Mid",IF(B171=LOOKUP(+A171,Lots!B$2:B$1819,Lots!F$2:F$1819),"Late"))),"")</f>
        <v/>
      </c>
      <c r="D171" s="1" t="str">
        <f>_xlfn.IFNA(VLOOKUP(A171,Lots!B$2:C$1819, 2,FALSE),"")</f>
        <v/>
      </c>
      <c r="E171" s="1" t="str">
        <f>_xlfn.IFNA(LOOKUP(A171,Lots!B$2:B$1819, Lots!A$2:A$1819),"")</f>
        <v/>
      </c>
      <c r="F171" s="1"/>
      <c r="G171" s="3" t="str">
        <f t="shared" si="15"/>
        <v xml:space="preserve"> </v>
      </c>
      <c r="H171" s="1" t="str">
        <f>IF(+F171&lt;&gt;0,COUNTIF(Lots!$A$1:'Lots'!$A$1791,E171), " ")</f>
        <v xml:space="preserve"> </v>
      </c>
      <c r="I171" s="3" t="str">
        <f t="shared" si="16"/>
        <v xml:space="preserve"> </v>
      </c>
      <c r="J171" s="1" t="str">
        <f t="shared" si="17"/>
        <v xml:space="preserve"> </v>
      </c>
      <c r="K171" s="3" t="str">
        <f t="shared" si="18"/>
        <v xml:space="preserve"> </v>
      </c>
      <c r="L171" s="3" t="str">
        <f t="shared" si="19"/>
        <v xml:space="preserve">   </v>
      </c>
    </row>
    <row r="172" spans="3:12" x14ac:dyDescent="0.25">
      <c r="C172" s="1" t="str">
        <f>_xlfn.IFNA(IF(B172=LOOKUP(+A172,Lots!B$2:B$1819,Lots!D$2:D$1819),"Early",IF(B172=LOOKUP(+A172,Lots!B$2:B$1819,Lots!E$2:E$1819),"Mid",IF(B172=LOOKUP(+A172,Lots!B$2:B$1819,Lots!F$2:F$1819),"Late"))),"")</f>
        <v/>
      </c>
      <c r="D172" s="1" t="str">
        <f>_xlfn.IFNA(VLOOKUP(A172,Lots!B$2:C$1819, 2,FALSE),"")</f>
        <v/>
      </c>
      <c r="E172" s="1" t="str">
        <f>_xlfn.IFNA(LOOKUP(A172,Lots!B$2:B$1819, Lots!A$2:A$1819),"")</f>
        <v/>
      </c>
      <c r="F172" s="1"/>
      <c r="G172" s="3" t="str">
        <f t="shared" si="15"/>
        <v xml:space="preserve"> </v>
      </c>
      <c r="H172" s="1" t="str">
        <f>IF(+F172&lt;&gt;0,COUNTIF(Lots!$A$1:'Lots'!$A$1791,E172), " ")</f>
        <v xml:space="preserve"> </v>
      </c>
      <c r="I172" s="3" t="str">
        <f t="shared" si="16"/>
        <v xml:space="preserve"> </v>
      </c>
      <c r="J172" s="1" t="str">
        <f t="shared" si="17"/>
        <v xml:space="preserve"> </v>
      </c>
      <c r="K172" s="3" t="str">
        <f t="shared" si="18"/>
        <v xml:space="preserve"> </v>
      </c>
      <c r="L172" s="3" t="str">
        <f t="shared" si="19"/>
        <v xml:space="preserve">   </v>
      </c>
    </row>
    <row r="173" spans="3:12" x14ac:dyDescent="0.25">
      <c r="C173" s="1" t="str">
        <f>_xlfn.IFNA(IF(B173=LOOKUP(+A173,Lots!B$2:B$1819,Lots!D$2:D$1819),"Early",IF(B173=LOOKUP(+A173,Lots!B$2:B$1819,Lots!E$2:E$1819),"Mid",IF(B173=LOOKUP(+A173,Lots!B$2:B$1819,Lots!F$2:F$1819),"Late"))),"")</f>
        <v/>
      </c>
      <c r="D173" s="1" t="str">
        <f>_xlfn.IFNA(VLOOKUP(A173,Lots!B$2:C$1819, 2,FALSE),"")</f>
        <v/>
      </c>
      <c r="E173" s="1" t="str">
        <f>_xlfn.IFNA(LOOKUP(A173,Lots!B$2:B$1819, Lots!A$2:A$1819),"")</f>
        <v/>
      </c>
      <c r="F173" s="1"/>
      <c r="G173" s="3" t="str">
        <f t="shared" si="15"/>
        <v xml:space="preserve"> </v>
      </c>
      <c r="H173" s="1" t="str">
        <f>IF(+F173&lt;&gt;0,COUNTIF(Lots!$A$1:'Lots'!$A$1791,E173), " ")</f>
        <v xml:space="preserve"> </v>
      </c>
      <c r="I173" s="3" t="str">
        <f t="shared" si="16"/>
        <v xml:space="preserve"> </v>
      </c>
      <c r="J173" s="1" t="str">
        <f t="shared" si="17"/>
        <v xml:space="preserve"> </v>
      </c>
      <c r="K173" s="3" t="str">
        <f t="shared" si="18"/>
        <v xml:space="preserve"> </v>
      </c>
      <c r="L173" s="3" t="str">
        <f t="shared" si="19"/>
        <v xml:space="preserve">   </v>
      </c>
    </row>
    <row r="174" spans="3:12" x14ac:dyDescent="0.25">
      <c r="C174" s="1" t="str">
        <f>_xlfn.IFNA(IF(B174=LOOKUP(+A174,Lots!B$2:B$1819,Lots!D$2:D$1819),"Early",IF(B174=LOOKUP(+A174,Lots!B$2:B$1819,Lots!E$2:E$1819),"Mid",IF(B174=LOOKUP(+A174,Lots!B$2:B$1819,Lots!F$2:F$1819),"Late"))),"")</f>
        <v/>
      </c>
      <c r="D174" s="1" t="str">
        <f>_xlfn.IFNA(VLOOKUP(A174,Lots!B$2:C$1819, 2,FALSE),"")</f>
        <v/>
      </c>
      <c r="E174" s="1" t="str">
        <f>_xlfn.IFNA(LOOKUP(A174,Lots!B$2:B$1819, Lots!A$2:A$1819),"")</f>
        <v/>
      </c>
      <c r="F174" s="1"/>
      <c r="G174" s="3" t="str">
        <f t="shared" si="15"/>
        <v xml:space="preserve"> </v>
      </c>
      <c r="H174" s="1" t="str">
        <f>IF(+F174&lt;&gt;0,COUNTIF(Lots!$A$1:'Lots'!$A$1791,E174), " ")</f>
        <v xml:space="preserve"> </v>
      </c>
      <c r="I174" s="3" t="str">
        <f t="shared" si="16"/>
        <v xml:space="preserve"> </v>
      </c>
      <c r="J174" s="1" t="str">
        <f t="shared" si="17"/>
        <v xml:space="preserve"> </v>
      </c>
      <c r="K174" s="3" t="str">
        <f t="shared" si="18"/>
        <v xml:space="preserve"> </v>
      </c>
      <c r="L174" s="3" t="str">
        <f t="shared" si="19"/>
        <v xml:space="preserve">   </v>
      </c>
    </row>
    <row r="175" spans="3:12" x14ac:dyDescent="0.25">
      <c r="C175" s="1" t="str">
        <f>_xlfn.IFNA(IF(B175=LOOKUP(+A175,Lots!B$2:B$1819,Lots!D$2:D$1819),"Early",IF(B175=LOOKUP(+A175,Lots!B$2:B$1819,Lots!E$2:E$1819),"Mid",IF(B175=LOOKUP(+A175,Lots!B$2:B$1819,Lots!F$2:F$1819),"Late"))),"")</f>
        <v/>
      </c>
      <c r="D175" s="1" t="str">
        <f>_xlfn.IFNA(VLOOKUP(A175,Lots!B$2:C$1819, 2,FALSE),"")</f>
        <v/>
      </c>
      <c r="E175" s="1" t="str">
        <f>_xlfn.IFNA(LOOKUP(A175,Lots!B$2:B$1819, Lots!A$2:A$1819),"")</f>
        <v/>
      </c>
      <c r="F175" s="1"/>
      <c r="G175" s="3" t="str">
        <f t="shared" si="15"/>
        <v xml:space="preserve"> </v>
      </c>
      <c r="H175" s="1" t="str">
        <f>IF(+F175&lt;&gt;0,COUNTIF(Lots!$A$1:'Lots'!$A$1791,E175), " ")</f>
        <v xml:space="preserve"> </v>
      </c>
      <c r="I175" s="3" t="str">
        <f t="shared" si="16"/>
        <v xml:space="preserve"> </v>
      </c>
      <c r="J175" s="1" t="str">
        <f t="shared" si="17"/>
        <v xml:space="preserve"> </v>
      </c>
      <c r="K175" s="3" t="str">
        <f t="shared" si="18"/>
        <v xml:space="preserve"> </v>
      </c>
      <c r="L175" s="3" t="str">
        <f t="shared" si="19"/>
        <v xml:space="preserve">   </v>
      </c>
    </row>
    <row r="176" spans="3:12" x14ac:dyDescent="0.25">
      <c r="C176" s="1" t="str">
        <f>_xlfn.IFNA(IF(B176=LOOKUP(+A176,Lots!B$2:B$1819,Lots!D$2:D$1819),"Early",IF(B176=LOOKUP(+A176,Lots!B$2:B$1819,Lots!E$2:E$1819),"Mid",IF(B176=LOOKUP(+A176,Lots!B$2:B$1819,Lots!F$2:F$1819),"Late"))),"")</f>
        <v/>
      </c>
      <c r="D176" s="1" t="str">
        <f>_xlfn.IFNA(VLOOKUP(A176,Lots!B$2:C$1819, 2,FALSE),"")</f>
        <v/>
      </c>
      <c r="E176" s="1" t="str">
        <f>_xlfn.IFNA(LOOKUP(A176,Lots!B$2:B$1819, Lots!A$2:A$1819),"")</f>
        <v/>
      </c>
      <c r="F176" s="1"/>
      <c r="G176" s="3" t="str">
        <f t="shared" si="15"/>
        <v xml:space="preserve"> </v>
      </c>
      <c r="H176" s="1" t="str">
        <f>IF(+F176&lt;&gt;0,COUNTIF(Lots!$A$1:'Lots'!$A$1791,E176), " ")</f>
        <v xml:space="preserve"> </v>
      </c>
      <c r="I176" s="3" t="str">
        <f t="shared" si="16"/>
        <v xml:space="preserve"> </v>
      </c>
      <c r="J176" s="1" t="str">
        <f t="shared" si="17"/>
        <v xml:space="preserve"> </v>
      </c>
      <c r="K176" s="3" t="str">
        <f t="shared" si="18"/>
        <v xml:space="preserve"> </v>
      </c>
      <c r="L176" s="3" t="str">
        <f t="shared" si="19"/>
        <v xml:space="preserve">   </v>
      </c>
    </row>
    <row r="177" spans="3:12" x14ac:dyDescent="0.25">
      <c r="C177" s="1" t="str">
        <f>_xlfn.IFNA(IF(B177=LOOKUP(+A177,Lots!B$2:B$1819,Lots!D$2:D$1819),"Early",IF(B177=LOOKUP(+A177,Lots!B$2:B$1819,Lots!E$2:E$1819),"Mid",IF(B177=LOOKUP(+A177,Lots!B$2:B$1819,Lots!F$2:F$1819),"Late"))),"")</f>
        <v/>
      </c>
      <c r="D177" s="1" t="str">
        <f>_xlfn.IFNA(VLOOKUP(A177,Lots!B$2:C$1819, 2,FALSE),"")</f>
        <v/>
      </c>
      <c r="E177" s="1" t="str">
        <f>_xlfn.IFNA(LOOKUP(A177,Lots!B$2:B$1819, Lots!A$2:A$1819),"")</f>
        <v/>
      </c>
      <c r="F177" s="1"/>
      <c r="G177" s="3" t="str">
        <f t="shared" si="15"/>
        <v xml:space="preserve"> </v>
      </c>
      <c r="H177" s="1" t="str">
        <f>IF(+F177&lt;&gt;0,COUNTIF(Lots!$A$1:'Lots'!$A$1791,E177), " ")</f>
        <v xml:space="preserve"> </v>
      </c>
      <c r="I177" s="3" t="str">
        <f t="shared" si="16"/>
        <v xml:space="preserve"> </v>
      </c>
      <c r="J177" s="1" t="str">
        <f t="shared" si="17"/>
        <v xml:space="preserve"> </v>
      </c>
      <c r="K177" s="3" t="str">
        <f t="shared" si="18"/>
        <v xml:space="preserve"> </v>
      </c>
      <c r="L177" s="3" t="str">
        <f t="shared" si="19"/>
        <v xml:space="preserve">   </v>
      </c>
    </row>
    <row r="178" spans="3:12" x14ac:dyDescent="0.25">
      <c r="C178" s="1" t="str">
        <f>_xlfn.IFNA(IF(B178=LOOKUP(+A178,Lots!B$2:B$1819,Lots!D$2:D$1819),"Early",IF(B178=LOOKUP(+A178,Lots!B$2:B$1819,Lots!E$2:E$1819),"Mid",IF(B178=LOOKUP(+A178,Lots!B$2:B$1819,Lots!F$2:F$1819),"Late"))),"")</f>
        <v/>
      </c>
      <c r="D178" s="1" t="str">
        <f>_xlfn.IFNA(VLOOKUP(A178,Lots!B$2:C$1819, 2,FALSE),"")</f>
        <v/>
      </c>
      <c r="E178" s="1" t="str">
        <f>_xlfn.IFNA(LOOKUP(A178,Lots!B$2:B$1819, Lots!A$2:A$1819),"")</f>
        <v/>
      </c>
      <c r="F178" s="1"/>
      <c r="G178" s="3" t="str">
        <f t="shared" si="15"/>
        <v xml:space="preserve"> </v>
      </c>
      <c r="H178" s="1" t="str">
        <f>IF(+F178&lt;&gt;0,COUNTIF(Lots!$A$1:'Lots'!$A$1791,E178), " ")</f>
        <v xml:space="preserve"> </v>
      </c>
      <c r="I178" s="3" t="str">
        <f t="shared" si="16"/>
        <v xml:space="preserve"> </v>
      </c>
      <c r="J178" s="1" t="str">
        <f t="shared" si="17"/>
        <v xml:space="preserve"> </v>
      </c>
      <c r="K178" s="3" t="str">
        <f t="shared" si="18"/>
        <v xml:space="preserve"> </v>
      </c>
      <c r="L178" s="3" t="str">
        <f t="shared" si="19"/>
        <v xml:space="preserve">   </v>
      </c>
    </row>
    <row r="179" spans="3:12" x14ac:dyDescent="0.25">
      <c r="C179" s="1" t="str">
        <f>_xlfn.IFNA(IF(B179=LOOKUP(+A179,Lots!B$2:B$1819,Lots!D$2:D$1819),"Early",IF(B179=LOOKUP(+A179,Lots!B$2:B$1819,Lots!E$2:E$1819),"Mid",IF(B179=LOOKUP(+A179,Lots!B$2:B$1819,Lots!F$2:F$1819),"Late"))),"")</f>
        <v/>
      </c>
      <c r="D179" s="1" t="str">
        <f>_xlfn.IFNA(VLOOKUP(A179,Lots!B$2:C$1819, 2,FALSE),"")</f>
        <v/>
      </c>
      <c r="E179" s="1" t="str">
        <f>_xlfn.IFNA(LOOKUP(A179,Lots!B$2:B$1819, Lots!A$2:A$1819),"")</f>
        <v/>
      </c>
      <c r="F179" s="1"/>
      <c r="G179" s="3" t="str">
        <f t="shared" si="15"/>
        <v xml:space="preserve"> </v>
      </c>
      <c r="H179" s="1" t="str">
        <f>IF(+F179&lt;&gt;0,COUNTIF(Lots!$A$1:'Lots'!$A$1791,E179), " ")</f>
        <v xml:space="preserve"> </v>
      </c>
      <c r="I179" s="3" t="str">
        <f t="shared" si="16"/>
        <v xml:space="preserve"> </v>
      </c>
      <c r="J179" s="1" t="str">
        <f t="shared" si="17"/>
        <v xml:space="preserve"> </v>
      </c>
      <c r="K179" s="3" t="str">
        <f t="shared" si="18"/>
        <v xml:space="preserve"> </v>
      </c>
      <c r="L179" s="3" t="str">
        <f t="shared" si="19"/>
        <v xml:space="preserve">   </v>
      </c>
    </row>
    <row r="180" spans="3:12" x14ac:dyDescent="0.25">
      <c r="C180" s="1" t="str">
        <f>_xlfn.IFNA(IF(B180=LOOKUP(+A180,Lots!B$2:B$1819,Lots!D$2:D$1819),"Early",IF(B180=LOOKUP(+A180,Lots!B$2:B$1819,Lots!E$2:E$1819),"Mid",IF(B180=LOOKUP(+A180,Lots!B$2:B$1819,Lots!F$2:F$1819),"Late"))),"")</f>
        <v/>
      </c>
      <c r="D180" s="1" t="str">
        <f>_xlfn.IFNA(VLOOKUP(A180,Lots!B$2:C$1819, 2,FALSE),"")</f>
        <v/>
      </c>
      <c r="E180" s="1" t="str">
        <f>_xlfn.IFNA(LOOKUP(A180,Lots!B$2:B$1819, Lots!A$2:A$1819),"")</f>
        <v/>
      </c>
      <c r="F180" s="1"/>
      <c r="G180" s="3" t="str">
        <f t="shared" si="15"/>
        <v xml:space="preserve"> </v>
      </c>
      <c r="H180" s="1" t="str">
        <f>IF(+F180&lt;&gt;0,COUNTIF(Lots!$A$1:'Lots'!$A$1791,E180), " ")</f>
        <v xml:space="preserve"> </v>
      </c>
      <c r="I180" s="3" t="str">
        <f t="shared" si="16"/>
        <v xml:space="preserve"> </v>
      </c>
      <c r="J180" s="1" t="str">
        <f t="shared" si="17"/>
        <v xml:space="preserve"> </v>
      </c>
      <c r="K180" s="3" t="str">
        <f t="shared" si="18"/>
        <v xml:space="preserve"> </v>
      </c>
      <c r="L180" s="3" t="str">
        <f t="shared" si="19"/>
        <v xml:space="preserve">   </v>
      </c>
    </row>
    <row r="181" spans="3:12" x14ac:dyDescent="0.25">
      <c r="C181" s="1" t="str">
        <f>_xlfn.IFNA(IF(B181=LOOKUP(+A181,Lots!B$2:B$1819,Lots!D$2:D$1819),"Early",IF(B181=LOOKUP(+A181,Lots!B$2:B$1819,Lots!E$2:E$1819),"Mid",IF(B181=LOOKUP(+A181,Lots!B$2:B$1819,Lots!F$2:F$1819),"Late"))),"")</f>
        <v/>
      </c>
      <c r="D181" s="1" t="str">
        <f>_xlfn.IFNA(VLOOKUP(A181,Lots!B$2:C$1819, 2,FALSE),"")</f>
        <v/>
      </c>
      <c r="E181" s="1" t="str">
        <f>_xlfn.IFNA(LOOKUP(A181,Lots!B$2:B$1819, Lots!A$2:A$1819),"")</f>
        <v/>
      </c>
      <c r="F181" s="1"/>
      <c r="G181" s="3" t="str">
        <f t="shared" si="15"/>
        <v xml:space="preserve"> </v>
      </c>
      <c r="H181" s="1" t="str">
        <f>IF(+F181&lt;&gt;0,COUNTIF(Lots!$A$1:'Lots'!$A$1791,E181), " ")</f>
        <v xml:space="preserve"> </v>
      </c>
      <c r="I181" s="3" t="str">
        <f t="shared" si="16"/>
        <v xml:space="preserve"> </v>
      </c>
      <c r="J181" s="1" t="str">
        <f t="shared" si="17"/>
        <v xml:space="preserve"> </v>
      </c>
      <c r="K181" s="3" t="str">
        <f t="shared" si="18"/>
        <v xml:space="preserve"> </v>
      </c>
      <c r="L181" s="3" t="str">
        <f t="shared" si="19"/>
        <v xml:space="preserve">   </v>
      </c>
    </row>
    <row r="182" spans="3:12" x14ac:dyDescent="0.25">
      <c r="C182" s="1" t="str">
        <f>_xlfn.IFNA(IF(B182=LOOKUP(+A182,Lots!B$2:B$1819,Lots!D$2:D$1819),"Early",IF(B182=LOOKUP(+A182,Lots!B$2:B$1819,Lots!E$2:E$1819),"Mid",IF(B182=LOOKUP(+A182,Lots!B$2:B$1819,Lots!F$2:F$1819),"Late"))),"")</f>
        <v/>
      </c>
      <c r="D182" s="1" t="str">
        <f>_xlfn.IFNA(VLOOKUP(A182,Lots!B$2:C$1819, 2,FALSE),"")</f>
        <v/>
      </c>
      <c r="E182" s="1" t="str">
        <f>_xlfn.IFNA(LOOKUP(A182,Lots!B$2:B$1819, Lots!A$2:A$1819),"")</f>
        <v/>
      </c>
      <c r="F182" s="1"/>
      <c r="G182" s="3" t="str">
        <f t="shared" si="15"/>
        <v xml:space="preserve"> </v>
      </c>
      <c r="H182" s="1" t="str">
        <f>IF(+F182&lt;&gt;0,COUNTIF(Lots!$A$1:'Lots'!$A$1791,E182), " ")</f>
        <v xml:space="preserve"> </v>
      </c>
      <c r="I182" s="3" t="str">
        <f t="shared" si="16"/>
        <v xml:space="preserve"> </v>
      </c>
      <c r="J182" s="1" t="str">
        <f t="shared" si="17"/>
        <v xml:space="preserve"> </v>
      </c>
      <c r="K182" s="3" t="str">
        <f t="shared" si="18"/>
        <v xml:space="preserve"> </v>
      </c>
      <c r="L182" s="3" t="str">
        <f t="shared" si="19"/>
        <v xml:space="preserve">   </v>
      </c>
    </row>
    <row r="183" spans="3:12" x14ac:dyDescent="0.25">
      <c r="C183" s="1" t="str">
        <f>_xlfn.IFNA(IF(B183=LOOKUP(+A183,Lots!B$2:B$1819,Lots!D$2:D$1819),"Early",IF(B183=LOOKUP(+A183,Lots!B$2:B$1819,Lots!E$2:E$1819),"Mid",IF(B183=LOOKUP(+A183,Lots!B$2:B$1819,Lots!F$2:F$1819),"Late"))),"")</f>
        <v/>
      </c>
      <c r="D183" s="1" t="str">
        <f>_xlfn.IFNA(VLOOKUP(A183,Lots!B$2:C$1819, 2,FALSE),"")</f>
        <v/>
      </c>
      <c r="E183" s="1" t="str">
        <f>_xlfn.IFNA(LOOKUP(A183,Lots!B$2:B$1819, Lots!A$2:A$1819),"")</f>
        <v/>
      </c>
      <c r="F183" s="1"/>
      <c r="G183" s="3" t="str">
        <f t="shared" si="15"/>
        <v xml:space="preserve"> </v>
      </c>
      <c r="H183" s="1" t="str">
        <f>IF(+F183&lt;&gt;0,COUNTIF(Lots!$A$1:'Lots'!$A$1791,E183), " ")</f>
        <v xml:space="preserve"> </v>
      </c>
      <c r="I183" s="3" t="str">
        <f t="shared" si="16"/>
        <v xml:space="preserve"> </v>
      </c>
      <c r="J183" s="1" t="str">
        <f t="shared" si="17"/>
        <v xml:space="preserve"> </v>
      </c>
      <c r="K183" s="3" t="str">
        <f t="shared" si="18"/>
        <v xml:space="preserve"> </v>
      </c>
      <c r="L183" s="3" t="str">
        <f t="shared" si="19"/>
        <v xml:space="preserve">   </v>
      </c>
    </row>
    <row r="184" spans="3:12" x14ac:dyDescent="0.25">
      <c r="C184" s="1" t="str">
        <f>_xlfn.IFNA(IF(B184=LOOKUP(+A184,Lots!B$2:B$1819,Lots!D$2:D$1819),"Early",IF(B184=LOOKUP(+A184,Lots!B$2:B$1819,Lots!E$2:E$1819),"Mid",IF(B184=LOOKUP(+A184,Lots!B$2:B$1819,Lots!F$2:F$1819),"Late"))),"")</f>
        <v/>
      </c>
      <c r="D184" s="1" t="str">
        <f>_xlfn.IFNA(VLOOKUP(A184,Lots!B$2:C$1819, 2,FALSE),"")</f>
        <v/>
      </c>
      <c r="E184" s="1" t="str">
        <f>_xlfn.IFNA(LOOKUP(A184,Lots!B$2:B$1819, Lots!A$2:A$1819),"")</f>
        <v/>
      </c>
      <c r="F184" s="1"/>
      <c r="G184" s="3" t="str">
        <f t="shared" si="15"/>
        <v xml:space="preserve"> </v>
      </c>
      <c r="H184" s="1" t="str">
        <f>IF(+F184&lt;&gt;0,COUNTIF(Lots!$A$1:'Lots'!$A$1791,E184), " ")</f>
        <v xml:space="preserve"> </v>
      </c>
      <c r="I184" s="3" t="str">
        <f t="shared" si="16"/>
        <v xml:space="preserve"> </v>
      </c>
      <c r="J184" s="1" t="str">
        <f t="shared" si="17"/>
        <v xml:space="preserve"> </v>
      </c>
      <c r="K184" s="3" t="str">
        <f t="shared" si="18"/>
        <v xml:space="preserve"> </v>
      </c>
      <c r="L184" s="3" t="str">
        <f t="shared" si="19"/>
        <v xml:space="preserve">   </v>
      </c>
    </row>
    <row r="185" spans="3:12" x14ac:dyDescent="0.25">
      <c r="C185" s="1" t="str">
        <f>_xlfn.IFNA(IF(B185=LOOKUP(+A185,Lots!B$2:B$1819,Lots!D$2:D$1819),"Early",IF(B185=LOOKUP(+A185,Lots!B$2:B$1819,Lots!E$2:E$1819),"Mid",IF(B185=LOOKUP(+A185,Lots!B$2:B$1819,Lots!F$2:F$1819),"Late"))),"")</f>
        <v/>
      </c>
      <c r="D185" s="1" t="str">
        <f>_xlfn.IFNA(VLOOKUP(A185,Lots!B$2:C$1819, 2,FALSE),"")</f>
        <v/>
      </c>
      <c r="E185" s="1" t="str">
        <f>_xlfn.IFNA(LOOKUP(A185,Lots!B$2:B$1819, Lots!A$2:A$1819),"")</f>
        <v/>
      </c>
      <c r="F185" s="1"/>
      <c r="G185" s="3" t="str">
        <f t="shared" si="15"/>
        <v xml:space="preserve"> </v>
      </c>
      <c r="H185" s="1" t="str">
        <f>IF(+F185&lt;&gt;0,COUNTIF(Lots!$A$1:'Lots'!$A$1791,E185), " ")</f>
        <v xml:space="preserve"> </v>
      </c>
      <c r="I185" s="3" t="str">
        <f t="shared" si="16"/>
        <v xml:space="preserve"> </v>
      </c>
      <c r="J185" s="1" t="str">
        <f t="shared" si="17"/>
        <v xml:space="preserve"> </v>
      </c>
      <c r="K185" s="3" t="str">
        <f t="shared" si="18"/>
        <v xml:space="preserve"> </v>
      </c>
      <c r="L185" s="3" t="str">
        <f t="shared" si="19"/>
        <v xml:space="preserve">   </v>
      </c>
    </row>
    <row r="186" spans="3:12" x14ac:dyDescent="0.25">
      <c r="C186" s="1" t="str">
        <f>_xlfn.IFNA(IF(B186=LOOKUP(+A186,Lots!B$2:B$1819,Lots!D$2:D$1819),"Early",IF(B186=LOOKUP(+A186,Lots!B$2:B$1819,Lots!E$2:E$1819),"Mid",IF(B186=LOOKUP(+A186,Lots!B$2:B$1819,Lots!F$2:F$1819),"Late"))),"")</f>
        <v/>
      </c>
      <c r="D186" s="1" t="str">
        <f>_xlfn.IFNA(VLOOKUP(A186,Lots!B$2:C$1819, 2,FALSE),"")</f>
        <v/>
      </c>
      <c r="E186" s="1" t="str">
        <f>_xlfn.IFNA(LOOKUP(A186,Lots!B$2:B$1819, Lots!A$2:A$1819),"")</f>
        <v/>
      </c>
      <c r="F186" s="1"/>
      <c r="G186" s="3" t="str">
        <f t="shared" si="15"/>
        <v xml:space="preserve"> </v>
      </c>
      <c r="H186" s="1" t="str">
        <f>IF(+F186&lt;&gt;0,COUNTIF(Lots!$A$1:'Lots'!$A$1791,E186), " ")</f>
        <v xml:space="preserve"> </v>
      </c>
      <c r="I186" s="3" t="str">
        <f t="shared" si="16"/>
        <v xml:space="preserve"> </v>
      </c>
      <c r="J186" s="1" t="str">
        <f t="shared" si="17"/>
        <v xml:space="preserve"> </v>
      </c>
      <c r="K186" s="3" t="str">
        <f t="shared" si="18"/>
        <v xml:space="preserve"> </v>
      </c>
      <c r="L186" s="3" t="str">
        <f t="shared" si="19"/>
        <v xml:space="preserve">   </v>
      </c>
    </row>
    <row r="187" spans="3:12" x14ac:dyDescent="0.25">
      <c r="C187" s="1" t="str">
        <f>_xlfn.IFNA(IF(B187=LOOKUP(+A187,Lots!B$2:B$1819,Lots!D$2:D$1819),"Early",IF(B187=LOOKUP(+A187,Lots!B$2:B$1819,Lots!E$2:E$1819),"Mid",IF(B187=LOOKUP(+A187,Lots!B$2:B$1819,Lots!F$2:F$1819),"Late"))),"")</f>
        <v/>
      </c>
      <c r="D187" s="1" t="str">
        <f>_xlfn.IFNA(VLOOKUP(A187,Lots!B$2:C$1819, 2,FALSE),"")</f>
        <v/>
      </c>
      <c r="E187" s="1" t="str">
        <f>_xlfn.IFNA(LOOKUP(A187,Lots!B$2:B$1819, Lots!A$2:A$1819),"")</f>
        <v/>
      </c>
      <c r="F187" s="1"/>
      <c r="G187" s="3" t="str">
        <f t="shared" si="15"/>
        <v xml:space="preserve"> </v>
      </c>
      <c r="H187" s="1" t="str">
        <f>IF(+F187&lt;&gt;0,COUNTIF(Lots!$A$1:'Lots'!$A$1791,E187), " ")</f>
        <v xml:space="preserve"> </v>
      </c>
      <c r="I187" s="3" t="str">
        <f t="shared" si="16"/>
        <v xml:space="preserve"> </v>
      </c>
      <c r="J187" s="1" t="str">
        <f t="shared" si="17"/>
        <v xml:space="preserve"> </v>
      </c>
      <c r="K187" s="3" t="str">
        <f t="shared" si="18"/>
        <v xml:space="preserve"> </v>
      </c>
      <c r="L187" s="3" t="str">
        <f t="shared" si="19"/>
        <v xml:space="preserve">   </v>
      </c>
    </row>
    <row r="188" spans="3:12" x14ac:dyDescent="0.25">
      <c r="C188" s="1" t="str">
        <f>_xlfn.IFNA(IF(B188=LOOKUP(+A188,Lots!B$2:B$1819,Lots!D$2:D$1819),"Early",IF(B188=LOOKUP(+A188,Lots!B$2:B$1819,Lots!E$2:E$1819),"Mid",IF(B188=LOOKUP(+A188,Lots!B$2:B$1819,Lots!F$2:F$1819),"Late"))),"")</f>
        <v/>
      </c>
      <c r="D188" s="1" t="str">
        <f>_xlfn.IFNA(VLOOKUP(A188,Lots!B$2:C$1819, 2,FALSE),"")</f>
        <v/>
      </c>
      <c r="E188" s="1" t="str">
        <f>_xlfn.IFNA(LOOKUP(A188,Lots!B$2:B$1819, Lots!A$2:A$1819),"")</f>
        <v/>
      </c>
      <c r="F188" s="1"/>
      <c r="G188" s="3" t="str">
        <f t="shared" si="15"/>
        <v xml:space="preserve"> </v>
      </c>
      <c r="H188" s="1" t="str">
        <f>IF(+F188&lt;&gt;0,COUNTIF(Lots!$A$1:'Lots'!$A$1791,E188), " ")</f>
        <v xml:space="preserve"> </v>
      </c>
      <c r="I188" s="3" t="str">
        <f t="shared" si="16"/>
        <v xml:space="preserve"> </v>
      </c>
      <c r="J188" s="1" t="str">
        <f t="shared" si="17"/>
        <v xml:space="preserve"> </v>
      </c>
      <c r="K188" s="3" t="str">
        <f t="shared" si="18"/>
        <v xml:space="preserve"> </v>
      </c>
      <c r="L188" s="3" t="str">
        <f t="shared" si="19"/>
        <v xml:space="preserve">   </v>
      </c>
    </row>
    <row r="189" spans="3:12" x14ac:dyDescent="0.25">
      <c r="C189" s="1" t="str">
        <f>_xlfn.IFNA(IF(B189=LOOKUP(+A189,Lots!B$2:B$1819,Lots!D$2:D$1819),"Early",IF(B189=LOOKUP(+A189,Lots!B$2:B$1819,Lots!E$2:E$1819),"Mid",IF(B189=LOOKUP(+A189,Lots!B$2:B$1819,Lots!F$2:F$1819),"Late"))),"")</f>
        <v/>
      </c>
      <c r="D189" s="1" t="str">
        <f>_xlfn.IFNA(VLOOKUP(A189,Lots!B$2:C$1819, 2,FALSE),"")</f>
        <v/>
      </c>
      <c r="E189" s="1" t="str">
        <f>_xlfn.IFNA(LOOKUP(A189,Lots!B$2:B$1819, Lots!A$2:A$1819),"")</f>
        <v/>
      </c>
      <c r="F189" s="1"/>
      <c r="G189" s="3" t="str">
        <f t="shared" si="15"/>
        <v xml:space="preserve"> </v>
      </c>
      <c r="H189" s="1" t="str">
        <f>IF(+F189&lt;&gt;0,COUNTIF(Lots!$A$1:'Lots'!$A$1791,E189), " ")</f>
        <v xml:space="preserve"> </v>
      </c>
      <c r="I189" s="3" t="str">
        <f t="shared" si="16"/>
        <v xml:space="preserve"> </v>
      </c>
      <c r="J189" s="1" t="str">
        <f t="shared" si="17"/>
        <v xml:space="preserve"> </v>
      </c>
      <c r="K189" s="3" t="str">
        <f t="shared" si="18"/>
        <v xml:space="preserve"> </v>
      </c>
      <c r="L189" s="3" t="str">
        <f t="shared" si="19"/>
        <v xml:space="preserve">   </v>
      </c>
    </row>
    <row r="190" spans="3:12" x14ac:dyDescent="0.25">
      <c r="C190" s="1" t="str">
        <f>_xlfn.IFNA(IF(B190=LOOKUP(+A190,Lots!B$2:B$1819,Lots!D$2:D$1819),"Early",IF(B190=LOOKUP(+A190,Lots!B$2:B$1819,Lots!E$2:E$1819),"Mid",IF(B190=LOOKUP(+A190,Lots!B$2:B$1819,Lots!F$2:F$1819),"Late"))),"")</f>
        <v/>
      </c>
      <c r="D190" s="1" t="str">
        <f>_xlfn.IFNA(VLOOKUP(A190,Lots!B$2:C$1819, 2,FALSE),"")</f>
        <v/>
      </c>
      <c r="E190" s="1" t="str">
        <f>_xlfn.IFNA(LOOKUP(A190,Lots!B$2:B$1819, Lots!A$2:A$1819),"")</f>
        <v/>
      </c>
      <c r="F190" s="1"/>
      <c r="G190" s="3" t="str">
        <f t="shared" si="15"/>
        <v xml:space="preserve"> </v>
      </c>
      <c r="H190" s="1" t="str">
        <f>IF(+F190&lt;&gt;0,COUNTIF(Lots!$A$1:'Lots'!$A$1791,E190), " ")</f>
        <v xml:space="preserve"> </v>
      </c>
      <c r="I190" s="3" t="str">
        <f t="shared" si="16"/>
        <v xml:space="preserve"> </v>
      </c>
      <c r="J190" s="1" t="str">
        <f t="shared" si="17"/>
        <v xml:space="preserve"> </v>
      </c>
      <c r="K190" s="3" t="str">
        <f t="shared" si="18"/>
        <v xml:space="preserve"> </v>
      </c>
      <c r="L190" s="3" t="str">
        <f t="shared" si="19"/>
        <v xml:space="preserve">   </v>
      </c>
    </row>
    <row r="191" spans="3:12" x14ac:dyDescent="0.25">
      <c r="C191" s="1" t="str">
        <f>_xlfn.IFNA(IF(B191=LOOKUP(+A191,Lots!B$2:B$1819,Lots!D$2:D$1819),"Early",IF(B191=LOOKUP(+A191,Lots!B$2:B$1819,Lots!E$2:E$1819),"Mid",IF(B191=LOOKUP(+A191,Lots!B$2:B$1819,Lots!F$2:F$1819),"Late"))),"")</f>
        <v/>
      </c>
      <c r="D191" s="1" t="str">
        <f>_xlfn.IFNA(VLOOKUP(A191,Lots!B$2:C$1819, 2,FALSE),"")</f>
        <v/>
      </c>
      <c r="E191" s="1" t="str">
        <f>_xlfn.IFNA(LOOKUP(A191,Lots!B$2:B$1819, Lots!A$2:A$1819),"")</f>
        <v/>
      </c>
      <c r="F191" s="1"/>
      <c r="G191" s="3" t="str">
        <f t="shared" si="15"/>
        <v xml:space="preserve"> </v>
      </c>
      <c r="H191" s="1" t="str">
        <f>IF(+F191&lt;&gt;0,COUNTIF(Lots!$A$1:'Lots'!$A$1791,E191), " ")</f>
        <v xml:space="preserve"> </v>
      </c>
      <c r="I191" s="3" t="str">
        <f t="shared" si="16"/>
        <v xml:space="preserve"> </v>
      </c>
      <c r="J191" s="1" t="str">
        <f t="shared" si="17"/>
        <v xml:space="preserve"> </v>
      </c>
      <c r="K191" s="3" t="str">
        <f t="shared" si="18"/>
        <v xml:space="preserve"> </v>
      </c>
      <c r="L191" s="3" t="str">
        <f t="shared" si="19"/>
        <v xml:space="preserve">   </v>
      </c>
    </row>
    <row r="192" spans="3:12" x14ac:dyDescent="0.25">
      <c r="C192" s="1" t="str">
        <f>_xlfn.IFNA(IF(B192=LOOKUP(+A192,Lots!B$2:B$1819,Lots!D$2:D$1819),"Early",IF(B192=LOOKUP(+A192,Lots!B$2:B$1819,Lots!E$2:E$1819),"Mid",IF(B192=LOOKUP(+A192,Lots!B$2:B$1819,Lots!F$2:F$1819),"Late"))),"")</f>
        <v/>
      </c>
      <c r="D192" s="1" t="str">
        <f>_xlfn.IFNA(VLOOKUP(A192,Lots!B$2:C$1819, 2,FALSE),"")</f>
        <v/>
      </c>
      <c r="E192" s="1" t="str">
        <f>_xlfn.IFNA(LOOKUP(A192,Lots!B$2:B$1819, Lots!A$2:A$1819),"")</f>
        <v/>
      </c>
      <c r="F192" s="1"/>
      <c r="G192" s="3" t="str">
        <f t="shared" si="15"/>
        <v xml:space="preserve"> </v>
      </c>
      <c r="H192" s="1" t="str">
        <f>IF(+F192&lt;&gt;0,COUNTIF(Lots!$A$1:'Lots'!$A$1791,E192), " ")</f>
        <v xml:space="preserve"> </v>
      </c>
      <c r="I192" s="3" t="str">
        <f t="shared" si="16"/>
        <v xml:space="preserve"> </v>
      </c>
      <c r="J192" s="1" t="str">
        <f t="shared" si="17"/>
        <v xml:space="preserve"> </v>
      </c>
      <c r="K192" s="3" t="str">
        <f t="shared" si="18"/>
        <v xml:space="preserve"> </v>
      </c>
      <c r="L192" s="3" t="str">
        <f t="shared" si="19"/>
        <v xml:space="preserve">   </v>
      </c>
    </row>
    <row r="193" spans="3:12" x14ac:dyDescent="0.25">
      <c r="C193" s="1" t="str">
        <f>_xlfn.IFNA(IF(B193=LOOKUP(+A193,Lots!B$2:B$1819,Lots!D$2:D$1819),"Early",IF(B193=LOOKUP(+A193,Lots!B$2:B$1819,Lots!E$2:E$1819),"Mid",IF(B193=LOOKUP(+A193,Lots!B$2:B$1819,Lots!F$2:F$1819),"Late"))),"")</f>
        <v/>
      </c>
      <c r="D193" s="1" t="str">
        <f>_xlfn.IFNA(VLOOKUP(A193,Lots!B$2:C$1819, 2,FALSE),"")</f>
        <v/>
      </c>
      <c r="E193" s="1" t="str">
        <f>_xlfn.IFNA(LOOKUP(A193,Lots!B$2:B$1819, Lots!A$2:A$1819),"")</f>
        <v/>
      </c>
      <c r="F193" s="1"/>
      <c r="G193" s="3" t="str">
        <f t="shared" si="15"/>
        <v xml:space="preserve"> </v>
      </c>
      <c r="H193" s="1" t="str">
        <f>IF(+F193&lt;&gt;0,COUNTIF(Lots!$A$1:'Lots'!$A$1791,E193), " ")</f>
        <v xml:space="preserve"> </v>
      </c>
      <c r="I193" s="3" t="str">
        <f t="shared" si="16"/>
        <v xml:space="preserve"> </v>
      </c>
      <c r="J193" s="1" t="str">
        <f t="shared" si="17"/>
        <v xml:space="preserve"> </v>
      </c>
      <c r="K193" s="3" t="str">
        <f t="shared" si="18"/>
        <v xml:space="preserve"> </v>
      </c>
      <c r="L193" s="3" t="str">
        <f t="shared" si="19"/>
        <v xml:space="preserve">   </v>
      </c>
    </row>
    <row r="194" spans="3:12" x14ac:dyDescent="0.25">
      <c r="C194" s="1" t="str">
        <f>_xlfn.IFNA(IF(B194=LOOKUP(+A194,Lots!B$2:B$1819,Lots!D$2:D$1819),"Early",IF(B194=LOOKUP(+A194,Lots!B$2:B$1819,Lots!E$2:E$1819),"Mid",IF(B194=LOOKUP(+A194,Lots!B$2:B$1819,Lots!F$2:F$1819),"Late"))),"")</f>
        <v/>
      </c>
      <c r="D194" s="1" t="str">
        <f>_xlfn.IFNA(VLOOKUP(A194,Lots!B$2:C$1819, 2,FALSE),"")</f>
        <v/>
      </c>
      <c r="E194" s="1" t="str">
        <f>_xlfn.IFNA(LOOKUP(A194,Lots!B$2:B$1819, Lots!A$2:A$1819),"")</f>
        <v/>
      </c>
      <c r="F194" s="1"/>
      <c r="G194" s="3" t="str">
        <f t="shared" si="15"/>
        <v xml:space="preserve"> </v>
      </c>
      <c r="H194" s="1" t="str">
        <f>IF(+F194&lt;&gt;0,COUNTIF(Lots!$A$1:'Lots'!$A$1791,E194), " ")</f>
        <v xml:space="preserve"> </v>
      </c>
      <c r="I194" s="3" t="str">
        <f t="shared" si="16"/>
        <v xml:space="preserve"> </v>
      </c>
      <c r="J194" s="1" t="str">
        <f t="shared" si="17"/>
        <v xml:space="preserve"> </v>
      </c>
      <c r="K194" s="3" t="str">
        <f t="shared" si="18"/>
        <v xml:space="preserve"> </v>
      </c>
      <c r="L194" s="3" t="str">
        <f t="shared" si="19"/>
        <v xml:space="preserve">   </v>
      </c>
    </row>
    <row r="195" spans="3:12" x14ac:dyDescent="0.25">
      <c r="C195" s="1" t="str">
        <f>_xlfn.IFNA(IF(B195=LOOKUP(+A195,Lots!B$2:B$1819,Lots!D$2:D$1819),"Early",IF(B195=LOOKUP(+A195,Lots!B$2:B$1819,Lots!E$2:E$1819),"Mid",IF(B195=LOOKUP(+A195,Lots!B$2:B$1819,Lots!F$2:F$1819),"Late"))),"")</f>
        <v/>
      </c>
      <c r="D195" s="1" t="str">
        <f>_xlfn.IFNA(VLOOKUP(A195,Lots!B$2:C$1819, 2,FALSE),"")</f>
        <v/>
      </c>
      <c r="E195" s="1" t="str">
        <f>_xlfn.IFNA(LOOKUP(A195,Lots!B$2:B$1819, Lots!A$2:A$1819),"")</f>
        <v/>
      </c>
      <c r="F195" s="1"/>
      <c r="G195" s="3" t="str">
        <f t="shared" si="15"/>
        <v xml:space="preserve"> </v>
      </c>
      <c r="H195" s="1" t="str">
        <f>IF(+F195&lt;&gt;0,COUNTIF(Lots!$A$1:'Lots'!$A$1791,E195), " ")</f>
        <v xml:space="preserve"> </v>
      </c>
      <c r="I195" s="3" t="str">
        <f t="shared" si="16"/>
        <v xml:space="preserve"> </v>
      </c>
      <c r="J195" s="1" t="str">
        <f t="shared" si="17"/>
        <v xml:space="preserve"> </v>
      </c>
      <c r="K195" s="3" t="str">
        <f t="shared" si="18"/>
        <v xml:space="preserve"> </v>
      </c>
      <c r="L195" s="3" t="str">
        <f t="shared" si="19"/>
        <v xml:space="preserve">   </v>
      </c>
    </row>
    <row r="196" spans="3:12" x14ac:dyDescent="0.25">
      <c r="C196" s="1" t="str">
        <f>_xlfn.IFNA(IF(B196=LOOKUP(+A196,Lots!B$2:B$1819,Lots!D$2:D$1819),"Early",IF(B196=LOOKUP(+A196,Lots!B$2:B$1819,Lots!E$2:E$1819),"Mid",IF(B196=LOOKUP(+A196,Lots!B$2:B$1819,Lots!F$2:F$1819),"Late"))),"")</f>
        <v/>
      </c>
      <c r="D196" s="1" t="str">
        <f>_xlfn.IFNA(VLOOKUP(A196,Lots!B$2:C$1819, 2,FALSE),"")</f>
        <v/>
      </c>
      <c r="E196" s="1" t="str">
        <f>_xlfn.IFNA(LOOKUP(A196,Lots!B$2:B$1819, Lots!A$2:A$1819),"")</f>
        <v/>
      </c>
      <c r="F196" s="1"/>
      <c r="G196" s="3" t="str">
        <f t="shared" si="15"/>
        <v xml:space="preserve"> </v>
      </c>
      <c r="H196" s="1" t="str">
        <f>IF(+F196&lt;&gt;0,COUNTIF(Lots!$A$1:'Lots'!$A$1791,E196), " ")</f>
        <v xml:space="preserve"> </v>
      </c>
      <c r="I196" s="3" t="str">
        <f t="shared" si="16"/>
        <v xml:space="preserve"> </v>
      </c>
      <c r="J196" s="1" t="str">
        <f t="shared" si="17"/>
        <v xml:space="preserve"> </v>
      </c>
      <c r="K196" s="3" t="str">
        <f t="shared" si="18"/>
        <v xml:space="preserve"> </v>
      </c>
      <c r="L196" s="3" t="str">
        <f t="shared" si="19"/>
        <v xml:space="preserve">   </v>
      </c>
    </row>
    <row r="197" spans="3:12" x14ac:dyDescent="0.25">
      <c r="C197" s="1" t="str">
        <f>_xlfn.IFNA(IF(B197=LOOKUP(+A197,Lots!B$2:B$1819,Lots!D$2:D$1819),"Early",IF(B197=LOOKUP(+A197,Lots!B$2:B$1819,Lots!E$2:E$1819),"Mid",IF(B197=LOOKUP(+A197,Lots!B$2:B$1819,Lots!F$2:F$1819),"Late"))),"")</f>
        <v/>
      </c>
      <c r="D197" s="1" t="str">
        <f>_xlfn.IFNA(VLOOKUP(A197,Lots!B$2:C$1819, 2,FALSE),"")</f>
        <v/>
      </c>
      <c r="E197" s="1" t="str">
        <f>_xlfn.IFNA(LOOKUP(A197,Lots!B$2:B$1819, Lots!A$2:A$1819),"")</f>
        <v/>
      </c>
      <c r="F197" s="1"/>
      <c r="G197" s="3" t="str">
        <f t="shared" si="15"/>
        <v xml:space="preserve"> </v>
      </c>
      <c r="H197" s="1" t="str">
        <f>IF(+F197&lt;&gt;0,COUNTIF(Lots!$A$1:'Lots'!$A$1791,E197), " ")</f>
        <v xml:space="preserve"> </v>
      </c>
      <c r="I197" s="3" t="str">
        <f t="shared" si="16"/>
        <v xml:space="preserve"> </v>
      </c>
      <c r="J197" s="1" t="str">
        <f t="shared" si="17"/>
        <v xml:space="preserve"> </v>
      </c>
      <c r="K197" s="3" t="str">
        <f t="shared" si="18"/>
        <v xml:space="preserve"> </v>
      </c>
      <c r="L197" s="3" t="str">
        <f t="shared" si="19"/>
        <v xml:space="preserve">   </v>
      </c>
    </row>
    <row r="198" spans="3:12" x14ac:dyDescent="0.25">
      <c r="C198" s="1" t="str">
        <f>_xlfn.IFNA(IF(B198=LOOKUP(+A198,Lots!B$2:B$1819,Lots!D$2:D$1819),"Early",IF(B198=LOOKUP(+A198,Lots!B$2:B$1819,Lots!E$2:E$1819),"Mid",IF(B198=LOOKUP(+A198,Lots!B$2:B$1819,Lots!F$2:F$1819),"Late"))),"")</f>
        <v/>
      </c>
      <c r="D198" s="1" t="str">
        <f>_xlfn.IFNA(VLOOKUP(A198,Lots!B$2:C$1819, 2,FALSE),"")</f>
        <v/>
      </c>
      <c r="E198" s="1" t="str">
        <f>_xlfn.IFNA(LOOKUP(A198,Lots!B$2:B$1819, Lots!A$2:A$1819),"")</f>
        <v/>
      </c>
      <c r="F198" s="1"/>
      <c r="G198" s="3" t="str">
        <f t="shared" si="15"/>
        <v xml:space="preserve"> </v>
      </c>
      <c r="H198" s="1" t="str">
        <f>IF(+F198&lt;&gt;0,COUNTIF(Lots!$A$1:'Lots'!$A$1791,E198), " ")</f>
        <v xml:space="preserve"> </v>
      </c>
      <c r="I198" s="3" t="str">
        <f t="shared" si="16"/>
        <v xml:space="preserve"> </v>
      </c>
      <c r="J198" s="1" t="str">
        <f t="shared" si="17"/>
        <v xml:space="preserve"> </v>
      </c>
      <c r="K198" s="3" t="str">
        <f t="shared" si="18"/>
        <v xml:space="preserve"> </v>
      </c>
      <c r="L198" s="3" t="str">
        <f t="shared" si="19"/>
        <v xml:space="preserve">   </v>
      </c>
    </row>
    <row r="199" spans="3:12" x14ac:dyDescent="0.25">
      <c r="C199" s="1" t="str">
        <f>_xlfn.IFNA(IF(B199=LOOKUP(+A199,Lots!B$2:B$1819,Lots!D$2:D$1819),"Early",IF(B199=LOOKUP(+A199,Lots!B$2:B$1819,Lots!E$2:E$1819),"Mid",IF(B199=LOOKUP(+A199,Lots!B$2:B$1819,Lots!F$2:F$1819),"Late"))),"")</f>
        <v/>
      </c>
      <c r="D199" s="1" t="str">
        <f>_xlfn.IFNA(VLOOKUP(A199,Lots!B$2:C$1819, 2,FALSE),"")</f>
        <v/>
      </c>
      <c r="E199" s="1" t="str">
        <f>_xlfn.IFNA(LOOKUP(A199,Lots!B$2:B$1819, Lots!A$2:A$1819),"")</f>
        <v/>
      </c>
      <c r="F199" s="1"/>
      <c r="G199" s="3" t="str">
        <f t="shared" si="15"/>
        <v xml:space="preserve"> </v>
      </c>
      <c r="H199" s="1" t="str">
        <f>IF(+F199&lt;&gt;0,COUNTIF(Lots!$A$1:'Lots'!$A$1791,E199), " ")</f>
        <v xml:space="preserve"> </v>
      </c>
      <c r="I199" s="3" t="str">
        <f t="shared" si="16"/>
        <v xml:space="preserve"> </v>
      </c>
      <c r="J199" s="1" t="str">
        <f t="shared" si="17"/>
        <v xml:space="preserve"> </v>
      </c>
      <c r="K199" s="3" t="str">
        <f t="shared" si="18"/>
        <v xml:space="preserve"> </v>
      </c>
      <c r="L199" s="3" t="str">
        <f t="shared" si="19"/>
        <v xml:space="preserve">   </v>
      </c>
    </row>
    <row r="200" spans="3:12" x14ac:dyDescent="0.25">
      <c r="C200" s="1" t="str">
        <f>_xlfn.IFNA(IF(B200=LOOKUP(+A200,Lots!B$2:B$1819,Lots!D$2:D$1819),"Early",IF(B200=LOOKUP(+A200,Lots!B$2:B$1819,Lots!E$2:E$1819),"Mid",IF(B200=LOOKUP(+A200,Lots!B$2:B$1819,Lots!F$2:F$1819),"Late"))),"")</f>
        <v/>
      </c>
      <c r="D200" s="1" t="str">
        <f>_xlfn.IFNA(VLOOKUP(A200,Lots!B$2:C$1819, 2,FALSE),"")</f>
        <v/>
      </c>
      <c r="E200" s="1" t="str">
        <f>_xlfn.IFNA(LOOKUP(A200,Lots!B$2:B$1819, Lots!A$2:A$1819),"")</f>
        <v/>
      </c>
      <c r="F200" s="1"/>
      <c r="G200" s="3" t="str">
        <f t="shared" si="15"/>
        <v xml:space="preserve"> </v>
      </c>
      <c r="H200" s="1" t="str">
        <f>IF(+F200&lt;&gt;0,COUNTIF(Lots!$A$1:'Lots'!$A$1791,E200), " ")</f>
        <v xml:space="preserve"> </v>
      </c>
      <c r="I200" s="3" t="str">
        <f t="shared" si="16"/>
        <v xml:space="preserve"> </v>
      </c>
      <c r="J200" s="1" t="str">
        <f t="shared" si="17"/>
        <v xml:space="preserve"> </v>
      </c>
      <c r="K200" s="3" t="str">
        <f t="shared" si="18"/>
        <v xml:space="preserve"> </v>
      </c>
      <c r="L200" s="3" t="str">
        <f t="shared" si="19"/>
        <v xml:space="preserve">   </v>
      </c>
    </row>
    <row r="201" spans="3:12" x14ac:dyDescent="0.25">
      <c r="C201" s="1" t="str">
        <f>_xlfn.IFNA(IF(B201=LOOKUP(+A201,Lots!B$2:B$1819,Lots!D$2:D$1819),"Early",IF(B201=LOOKUP(+A201,Lots!B$2:B$1819,Lots!E$2:E$1819),"Mid",IF(B201=LOOKUP(+A201,Lots!B$2:B$1819,Lots!F$2:F$1819),"Late"))),"")</f>
        <v/>
      </c>
      <c r="D201" s="1" t="str">
        <f>_xlfn.IFNA(VLOOKUP(A201,Lots!B$2:C$1819, 2,FALSE),"")</f>
        <v/>
      </c>
      <c r="E201" s="1" t="str">
        <f>_xlfn.IFNA(LOOKUP(A201,Lots!B$2:B$1819, Lots!A$2:A$1819),"")</f>
        <v/>
      </c>
      <c r="F201" s="1"/>
      <c r="G201" s="3" t="str">
        <f t="shared" si="15"/>
        <v xml:space="preserve"> </v>
      </c>
      <c r="H201" s="1" t="str">
        <f>IF(+F201&lt;&gt;0,COUNTIF(Lots!$A$1:'Lots'!$A$1791,E201), " ")</f>
        <v xml:space="preserve"> </v>
      </c>
      <c r="I201" s="3" t="str">
        <f t="shared" si="16"/>
        <v xml:space="preserve"> </v>
      </c>
      <c r="J201" s="1" t="str">
        <f t="shared" si="17"/>
        <v xml:space="preserve"> </v>
      </c>
      <c r="K201" s="3" t="str">
        <f t="shared" si="18"/>
        <v xml:space="preserve"> </v>
      </c>
      <c r="L201" s="3" t="str">
        <f t="shared" si="19"/>
        <v xml:space="preserve">   </v>
      </c>
    </row>
    <row r="202" spans="3:12" x14ac:dyDescent="0.25">
      <c r="C202" s="1" t="str">
        <f>_xlfn.IFNA(IF(B202=LOOKUP(+A202,Lots!B$2:B$1819,Lots!D$2:D$1819),"Early",IF(B202=LOOKUP(+A202,Lots!B$2:B$1819,Lots!E$2:E$1819),"Mid",IF(B202=LOOKUP(+A202,Lots!B$2:B$1819,Lots!F$2:F$1819),"Late"))),"")</f>
        <v/>
      </c>
      <c r="D202" s="1" t="str">
        <f>_xlfn.IFNA(VLOOKUP(A202,Lots!B$2:C$1819, 2,FALSE),"")</f>
        <v/>
      </c>
      <c r="E202" s="1" t="str">
        <f>_xlfn.IFNA(LOOKUP(A202,Lots!B$2:B$1819, Lots!A$2:A$1819),"")</f>
        <v/>
      </c>
      <c r="F202" s="1"/>
      <c r="G202" s="3" t="str">
        <f t="shared" si="15"/>
        <v xml:space="preserve"> </v>
      </c>
      <c r="H202" s="1" t="str">
        <f>IF(+F202&lt;&gt;0,COUNTIF(Lots!$A$1:'Lots'!$A$1791,E202), " ")</f>
        <v xml:space="preserve"> </v>
      </c>
      <c r="I202" s="3" t="str">
        <f t="shared" si="16"/>
        <v xml:space="preserve"> </v>
      </c>
      <c r="J202" s="1" t="str">
        <f t="shared" si="17"/>
        <v xml:space="preserve"> </v>
      </c>
      <c r="K202" s="3" t="str">
        <f t="shared" si="18"/>
        <v xml:space="preserve"> </v>
      </c>
      <c r="L202" s="3" t="str">
        <f t="shared" si="19"/>
        <v xml:space="preserve">   </v>
      </c>
    </row>
    <row r="203" spans="3:12" x14ac:dyDescent="0.25">
      <c r="C203" s="1" t="str">
        <f>_xlfn.IFNA(IF(B203=LOOKUP(+A203,Lots!B$2:B$1819,Lots!D$2:D$1819),"Early",IF(B203=LOOKUP(+A203,Lots!B$2:B$1819,Lots!E$2:E$1819),"Mid",IF(B203=LOOKUP(+A203,Lots!B$2:B$1819,Lots!F$2:F$1819),"Late"))),"")</f>
        <v/>
      </c>
      <c r="D203" s="1" t="str">
        <f>_xlfn.IFNA(VLOOKUP(A203,Lots!B$2:C$1819, 2,FALSE),"")</f>
        <v/>
      </c>
      <c r="E203" s="1" t="str">
        <f>_xlfn.IFNA(LOOKUP(A203,Lots!B$2:B$1819, Lots!A$2:A$1819),"")</f>
        <v/>
      </c>
      <c r="F203" s="1"/>
      <c r="G203" s="3" t="str">
        <f t="shared" ref="G203:G266" si="20">IF(+F203&lt;&gt;0, CEILING(F203*$M$2,0.25), " ")</f>
        <v xml:space="preserve"> </v>
      </c>
      <c r="H203" s="1" t="str">
        <f>IF(+F203&lt;&gt;0,COUNTIF(Lots!$A$1:'Lots'!$A$1791,E203), " ")</f>
        <v xml:space="preserve"> </v>
      </c>
      <c r="I203" s="3" t="str">
        <f t="shared" ref="I203:I266" si="21">IF(+F203&lt;&gt;0,+H203*$M$1," ")</f>
        <v xml:space="preserve"> </v>
      </c>
      <c r="J203" s="1" t="str">
        <f t="shared" ref="J203:J266" si="22">IF(+F203&lt;&gt;0,COUNTIF(E$10:E$2000,+E203)," ")</f>
        <v xml:space="preserve"> </v>
      </c>
      <c r="K203" s="3" t="str">
        <f t="shared" ref="K203:K266" si="23">IF(F203&lt;&gt;0,(+H203-J203)*$M$3, " ")</f>
        <v xml:space="preserve"> </v>
      </c>
      <c r="L203" s="3" t="str">
        <f t="shared" ref="L203:L266" si="24">IF(F203&lt;&gt;0,+F203-G203-I203-K203,"   ")</f>
        <v xml:space="preserve">   </v>
      </c>
    </row>
    <row r="204" spans="3:12" x14ac:dyDescent="0.25">
      <c r="C204" s="1" t="str">
        <f>_xlfn.IFNA(IF(B204=LOOKUP(+A204,Lots!B$2:B$1819,Lots!D$2:D$1819),"Early",IF(B204=LOOKUP(+A204,Lots!B$2:B$1819,Lots!E$2:E$1819),"Mid",IF(B204=LOOKUP(+A204,Lots!B$2:B$1819,Lots!F$2:F$1819),"Late"))),"")</f>
        <v/>
      </c>
      <c r="D204" s="1" t="str">
        <f>_xlfn.IFNA(VLOOKUP(A204,Lots!B$2:C$1819, 2,FALSE),"")</f>
        <v/>
      </c>
      <c r="E204" s="1" t="str">
        <f>_xlfn.IFNA(LOOKUP(A204,Lots!B$2:B$1819, Lots!A$2:A$1819),"")</f>
        <v/>
      </c>
      <c r="F204" s="1"/>
      <c r="G204" s="3" t="str">
        <f t="shared" si="20"/>
        <v xml:space="preserve"> </v>
      </c>
      <c r="H204" s="1" t="str">
        <f>IF(+F204&lt;&gt;0,COUNTIF(Lots!$A$1:'Lots'!$A$1791,E204), " ")</f>
        <v xml:space="preserve"> </v>
      </c>
      <c r="I204" s="3" t="str">
        <f t="shared" si="21"/>
        <v xml:space="preserve"> </v>
      </c>
      <c r="J204" s="1" t="str">
        <f t="shared" si="22"/>
        <v xml:space="preserve"> </v>
      </c>
      <c r="K204" s="3" t="str">
        <f t="shared" si="23"/>
        <v xml:space="preserve"> </v>
      </c>
      <c r="L204" s="3" t="str">
        <f t="shared" si="24"/>
        <v xml:space="preserve">   </v>
      </c>
    </row>
    <row r="205" spans="3:12" x14ac:dyDescent="0.25">
      <c r="C205" s="1" t="str">
        <f>_xlfn.IFNA(IF(B205=LOOKUP(+A205,Lots!B$2:B$1819,Lots!D$2:D$1819),"Early",IF(B205=LOOKUP(+A205,Lots!B$2:B$1819,Lots!E$2:E$1819),"Mid",IF(B205=LOOKUP(+A205,Lots!B$2:B$1819,Lots!F$2:F$1819),"Late"))),"")</f>
        <v/>
      </c>
      <c r="D205" s="1" t="str">
        <f>_xlfn.IFNA(VLOOKUP(A205,Lots!B$2:C$1819, 2,FALSE),"")</f>
        <v/>
      </c>
      <c r="E205" s="1" t="str">
        <f>_xlfn.IFNA(LOOKUP(A205,Lots!B$2:B$1819, Lots!A$2:A$1819),"")</f>
        <v/>
      </c>
      <c r="F205" s="1"/>
      <c r="G205" s="3" t="str">
        <f t="shared" si="20"/>
        <v xml:space="preserve"> </v>
      </c>
      <c r="H205" s="1" t="str">
        <f>IF(+F205&lt;&gt;0,COUNTIF(Lots!$A$1:'Lots'!$A$1791,E205), " ")</f>
        <v xml:space="preserve"> </v>
      </c>
      <c r="I205" s="3" t="str">
        <f t="shared" si="21"/>
        <v xml:space="preserve"> </v>
      </c>
      <c r="J205" s="1" t="str">
        <f t="shared" si="22"/>
        <v xml:space="preserve"> </v>
      </c>
      <c r="K205" s="3" t="str">
        <f t="shared" si="23"/>
        <v xml:space="preserve"> </v>
      </c>
      <c r="L205" s="3" t="str">
        <f t="shared" si="24"/>
        <v xml:space="preserve">   </v>
      </c>
    </row>
    <row r="206" spans="3:12" x14ac:dyDescent="0.25">
      <c r="C206" s="1" t="str">
        <f>_xlfn.IFNA(IF(B206=LOOKUP(+A206,Lots!B$2:B$1819,Lots!D$2:D$1819),"Early",IF(B206=LOOKUP(+A206,Lots!B$2:B$1819,Lots!E$2:E$1819),"Mid",IF(B206=LOOKUP(+A206,Lots!B$2:B$1819,Lots!F$2:F$1819),"Late"))),"")</f>
        <v/>
      </c>
      <c r="D206" s="1" t="str">
        <f>_xlfn.IFNA(VLOOKUP(A206,Lots!B$2:C$1819, 2,FALSE),"")</f>
        <v/>
      </c>
      <c r="E206" s="1" t="str">
        <f>_xlfn.IFNA(LOOKUP(A206,Lots!B$2:B$1819, Lots!A$2:A$1819),"")</f>
        <v/>
      </c>
      <c r="F206" s="1"/>
      <c r="G206" s="3" t="str">
        <f t="shared" si="20"/>
        <v xml:space="preserve"> </v>
      </c>
      <c r="H206" s="1" t="str">
        <f>IF(+F206&lt;&gt;0,COUNTIF(Lots!$A$1:'Lots'!$A$1791,E206), " ")</f>
        <v xml:space="preserve"> </v>
      </c>
      <c r="I206" s="3" t="str">
        <f t="shared" si="21"/>
        <v xml:space="preserve"> </v>
      </c>
      <c r="J206" s="1" t="str">
        <f t="shared" si="22"/>
        <v xml:space="preserve"> </v>
      </c>
      <c r="K206" s="3" t="str">
        <f t="shared" si="23"/>
        <v xml:space="preserve"> </v>
      </c>
      <c r="L206" s="3" t="str">
        <f t="shared" si="24"/>
        <v xml:space="preserve">   </v>
      </c>
    </row>
    <row r="207" spans="3:12" x14ac:dyDescent="0.25">
      <c r="C207" s="1" t="str">
        <f>_xlfn.IFNA(IF(B207=LOOKUP(+A207,Lots!B$2:B$1819,Lots!D$2:D$1819),"Early",IF(B207=LOOKUP(+A207,Lots!B$2:B$1819,Lots!E$2:E$1819),"Mid",IF(B207=LOOKUP(+A207,Lots!B$2:B$1819,Lots!F$2:F$1819),"Late"))),"")</f>
        <v/>
      </c>
      <c r="D207" s="1" t="str">
        <f>_xlfn.IFNA(VLOOKUP(A207,Lots!B$2:C$1819, 2,FALSE),"")</f>
        <v/>
      </c>
      <c r="E207" s="1" t="str">
        <f>_xlfn.IFNA(LOOKUP(A207,Lots!B$2:B$1819, Lots!A$2:A$1819),"")</f>
        <v/>
      </c>
      <c r="F207" s="1"/>
      <c r="G207" s="3" t="str">
        <f t="shared" si="20"/>
        <v xml:space="preserve"> </v>
      </c>
      <c r="H207" s="1" t="str">
        <f>IF(+F207&lt;&gt;0,COUNTIF(Lots!$A$1:'Lots'!$A$1791,E207), " ")</f>
        <v xml:space="preserve"> </v>
      </c>
      <c r="I207" s="3" t="str">
        <f t="shared" si="21"/>
        <v xml:space="preserve"> </v>
      </c>
      <c r="J207" s="1" t="str">
        <f t="shared" si="22"/>
        <v xml:space="preserve"> </v>
      </c>
      <c r="K207" s="3" t="str">
        <f t="shared" si="23"/>
        <v xml:space="preserve"> </v>
      </c>
      <c r="L207" s="3" t="str">
        <f t="shared" si="24"/>
        <v xml:space="preserve">   </v>
      </c>
    </row>
    <row r="208" spans="3:12" x14ac:dyDescent="0.25">
      <c r="C208" s="1" t="str">
        <f>_xlfn.IFNA(IF(B208=LOOKUP(+A208,Lots!B$2:B$1819,Lots!D$2:D$1819),"Early",IF(B208=LOOKUP(+A208,Lots!B$2:B$1819,Lots!E$2:E$1819),"Mid",IF(B208=LOOKUP(+A208,Lots!B$2:B$1819,Lots!F$2:F$1819),"Late"))),"")</f>
        <v/>
      </c>
      <c r="D208" s="1" t="str">
        <f>_xlfn.IFNA(VLOOKUP(A208,Lots!B$2:C$1819, 2,FALSE),"")</f>
        <v/>
      </c>
      <c r="E208" s="1" t="str">
        <f>_xlfn.IFNA(LOOKUP(A208,Lots!B$2:B$1819, Lots!A$2:A$1819),"")</f>
        <v/>
      </c>
      <c r="F208" s="1"/>
      <c r="G208" s="3" t="str">
        <f t="shared" si="20"/>
        <v xml:space="preserve"> </v>
      </c>
      <c r="H208" s="1" t="str">
        <f>IF(+F208&lt;&gt;0,COUNTIF(Lots!$A$1:'Lots'!$A$1791,E208), " ")</f>
        <v xml:space="preserve"> </v>
      </c>
      <c r="I208" s="3" t="str">
        <f t="shared" si="21"/>
        <v xml:space="preserve"> </v>
      </c>
      <c r="J208" s="1" t="str">
        <f t="shared" si="22"/>
        <v xml:space="preserve"> </v>
      </c>
      <c r="K208" s="3" t="str">
        <f t="shared" si="23"/>
        <v xml:space="preserve"> </v>
      </c>
      <c r="L208" s="3" t="str">
        <f t="shared" si="24"/>
        <v xml:space="preserve">   </v>
      </c>
    </row>
    <row r="209" spans="3:12" x14ac:dyDescent="0.25">
      <c r="C209" s="1" t="str">
        <f>_xlfn.IFNA(IF(B209=LOOKUP(+A209,Lots!B$2:B$1819,Lots!D$2:D$1819),"Early",IF(B209=LOOKUP(+A209,Lots!B$2:B$1819,Lots!E$2:E$1819),"Mid",IF(B209=LOOKUP(+A209,Lots!B$2:B$1819,Lots!F$2:F$1819),"Late"))),"")</f>
        <v/>
      </c>
      <c r="D209" s="1" t="str">
        <f>_xlfn.IFNA(VLOOKUP(A209,Lots!B$2:C$1819, 2,FALSE),"")</f>
        <v/>
      </c>
      <c r="E209" s="1" t="str">
        <f>_xlfn.IFNA(LOOKUP(A209,Lots!B$2:B$1819, Lots!A$2:A$1819),"")</f>
        <v/>
      </c>
      <c r="F209" s="1"/>
      <c r="G209" s="3" t="str">
        <f t="shared" si="20"/>
        <v xml:space="preserve"> </v>
      </c>
      <c r="H209" s="1" t="str">
        <f>IF(+F209&lt;&gt;0,COUNTIF(Lots!$A$1:'Lots'!$A$1791,E209), " ")</f>
        <v xml:space="preserve"> </v>
      </c>
      <c r="I209" s="3" t="str">
        <f t="shared" si="21"/>
        <v xml:space="preserve"> </v>
      </c>
      <c r="J209" s="1" t="str">
        <f t="shared" si="22"/>
        <v xml:space="preserve"> </v>
      </c>
      <c r="K209" s="3" t="str">
        <f t="shared" si="23"/>
        <v xml:space="preserve"> </v>
      </c>
      <c r="L209" s="3" t="str">
        <f t="shared" si="24"/>
        <v xml:space="preserve">   </v>
      </c>
    </row>
    <row r="210" spans="3:12" x14ac:dyDescent="0.25">
      <c r="C210" s="1" t="str">
        <f>_xlfn.IFNA(IF(B210=LOOKUP(+A210,Lots!B$2:B$1819,Lots!D$2:D$1819),"Early",IF(B210=LOOKUP(+A210,Lots!B$2:B$1819,Lots!E$2:E$1819),"Mid",IF(B210=LOOKUP(+A210,Lots!B$2:B$1819,Lots!F$2:F$1819),"Late"))),"")</f>
        <v/>
      </c>
      <c r="D210" s="1" t="str">
        <f>_xlfn.IFNA(VLOOKUP(A210,Lots!B$2:C$1819, 2,FALSE),"")</f>
        <v/>
      </c>
      <c r="E210" s="1" t="str">
        <f>_xlfn.IFNA(LOOKUP(A210,Lots!B$2:B$1819, Lots!A$2:A$1819),"")</f>
        <v/>
      </c>
      <c r="F210" s="1"/>
      <c r="G210" s="3" t="str">
        <f t="shared" si="20"/>
        <v xml:space="preserve"> </v>
      </c>
      <c r="H210" s="1" t="str">
        <f>IF(+F210&lt;&gt;0,COUNTIF(Lots!$A$1:'Lots'!$A$1791,E210), " ")</f>
        <v xml:space="preserve"> </v>
      </c>
      <c r="I210" s="3" t="str">
        <f t="shared" si="21"/>
        <v xml:space="preserve"> </v>
      </c>
      <c r="J210" s="1" t="str">
        <f t="shared" si="22"/>
        <v xml:space="preserve"> </v>
      </c>
      <c r="K210" s="3" t="str">
        <f t="shared" si="23"/>
        <v xml:space="preserve"> </v>
      </c>
      <c r="L210" s="3" t="str">
        <f t="shared" si="24"/>
        <v xml:space="preserve">   </v>
      </c>
    </row>
    <row r="211" spans="3:12" x14ac:dyDescent="0.25">
      <c r="C211" s="1" t="str">
        <f>_xlfn.IFNA(IF(B211=LOOKUP(+A211,Lots!B$2:B$1819,Lots!D$2:D$1819),"Early",IF(B211=LOOKUP(+A211,Lots!B$2:B$1819,Lots!E$2:E$1819),"Mid",IF(B211=LOOKUP(+A211,Lots!B$2:B$1819,Lots!F$2:F$1819),"Late"))),"")</f>
        <v/>
      </c>
      <c r="D211" s="1" t="str">
        <f>_xlfn.IFNA(VLOOKUP(A211,Lots!B$2:C$1819, 2,FALSE),"")</f>
        <v/>
      </c>
      <c r="E211" s="1" t="str">
        <f>_xlfn.IFNA(LOOKUP(A211,Lots!B$2:B$1819, Lots!A$2:A$1819),"")</f>
        <v/>
      </c>
      <c r="F211" s="1"/>
      <c r="G211" s="3" t="str">
        <f t="shared" si="20"/>
        <v xml:space="preserve"> </v>
      </c>
      <c r="H211" s="1" t="str">
        <f>IF(+F211&lt;&gt;0,COUNTIF(Lots!$A$1:'Lots'!$A$1791,E211), " ")</f>
        <v xml:space="preserve"> </v>
      </c>
      <c r="I211" s="3" t="str">
        <f t="shared" si="21"/>
        <v xml:space="preserve"> </v>
      </c>
      <c r="J211" s="1" t="str">
        <f t="shared" si="22"/>
        <v xml:space="preserve"> </v>
      </c>
      <c r="K211" s="3" t="str">
        <f t="shared" si="23"/>
        <v xml:space="preserve"> </v>
      </c>
      <c r="L211" s="3" t="str">
        <f t="shared" si="24"/>
        <v xml:space="preserve">   </v>
      </c>
    </row>
    <row r="212" spans="3:12" x14ac:dyDescent="0.25">
      <c r="C212" s="1" t="str">
        <f>_xlfn.IFNA(IF(B212=LOOKUP(+A212,Lots!B$2:B$1819,Lots!D$2:D$1819),"Early",IF(B212=LOOKUP(+A212,Lots!B$2:B$1819,Lots!E$2:E$1819),"Mid",IF(B212=LOOKUP(+A212,Lots!B$2:B$1819,Lots!F$2:F$1819),"Late"))),"")</f>
        <v/>
      </c>
      <c r="D212" s="1" t="str">
        <f>_xlfn.IFNA(VLOOKUP(A212,Lots!B$2:C$1819, 2,FALSE),"")</f>
        <v/>
      </c>
      <c r="E212" s="1" t="str">
        <f>_xlfn.IFNA(LOOKUP(A212,Lots!B$2:B$1819, Lots!A$2:A$1819),"")</f>
        <v/>
      </c>
      <c r="F212" s="1"/>
      <c r="G212" s="3" t="str">
        <f t="shared" si="20"/>
        <v xml:space="preserve"> </v>
      </c>
      <c r="H212" s="1" t="str">
        <f>IF(+F212&lt;&gt;0,COUNTIF(Lots!$A$1:'Lots'!$A$1791,E212), " ")</f>
        <v xml:space="preserve"> </v>
      </c>
      <c r="I212" s="3" t="str">
        <f t="shared" si="21"/>
        <v xml:space="preserve"> </v>
      </c>
      <c r="J212" s="1" t="str">
        <f t="shared" si="22"/>
        <v xml:space="preserve"> </v>
      </c>
      <c r="K212" s="3" t="str">
        <f t="shared" si="23"/>
        <v xml:space="preserve"> </v>
      </c>
      <c r="L212" s="3" t="str">
        <f t="shared" si="24"/>
        <v xml:space="preserve">   </v>
      </c>
    </row>
    <row r="213" spans="3:12" x14ac:dyDescent="0.25">
      <c r="C213" s="1" t="str">
        <f>_xlfn.IFNA(IF(B213=LOOKUP(+A213,Lots!B$2:B$1819,Lots!D$2:D$1819),"Early",IF(B213=LOOKUP(+A213,Lots!B$2:B$1819,Lots!E$2:E$1819),"Mid",IF(B213=LOOKUP(+A213,Lots!B$2:B$1819,Lots!F$2:F$1819),"Late"))),"")</f>
        <v/>
      </c>
      <c r="D213" s="1" t="str">
        <f>_xlfn.IFNA(VLOOKUP(A213,Lots!B$2:C$1819, 2,FALSE),"")</f>
        <v/>
      </c>
      <c r="E213" s="1" t="str">
        <f>_xlfn.IFNA(LOOKUP(A213,Lots!B$2:B$1819, Lots!A$2:A$1819),"")</f>
        <v/>
      </c>
      <c r="F213" s="1"/>
      <c r="G213" s="3" t="str">
        <f t="shared" si="20"/>
        <v xml:space="preserve"> </v>
      </c>
      <c r="H213" s="1" t="str">
        <f>IF(+F213&lt;&gt;0,COUNTIF(Lots!$A$1:'Lots'!$A$1791,E213), " ")</f>
        <v xml:space="preserve"> </v>
      </c>
      <c r="I213" s="3" t="str">
        <f t="shared" si="21"/>
        <v xml:space="preserve"> </v>
      </c>
      <c r="J213" s="1" t="str">
        <f t="shared" si="22"/>
        <v xml:space="preserve"> </v>
      </c>
      <c r="K213" s="3" t="str">
        <f t="shared" si="23"/>
        <v xml:space="preserve"> </v>
      </c>
      <c r="L213" s="3" t="str">
        <f t="shared" si="24"/>
        <v xml:space="preserve">   </v>
      </c>
    </row>
    <row r="214" spans="3:12" x14ac:dyDescent="0.25">
      <c r="C214" s="1" t="str">
        <f>_xlfn.IFNA(IF(B214=LOOKUP(+A214,Lots!B$2:B$1819,Lots!D$2:D$1819),"Early",IF(B214=LOOKUP(+A214,Lots!B$2:B$1819,Lots!E$2:E$1819),"Mid",IF(B214=LOOKUP(+A214,Lots!B$2:B$1819,Lots!F$2:F$1819),"Late"))),"")</f>
        <v/>
      </c>
      <c r="D214" s="1" t="str">
        <f>_xlfn.IFNA(VLOOKUP(A214,Lots!B$2:C$1819, 2,FALSE),"")</f>
        <v/>
      </c>
      <c r="E214" s="1" t="str">
        <f>_xlfn.IFNA(LOOKUP(A214,Lots!B$2:B$1819, Lots!A$2:A$1819),"")</f>
        <v/>
      </c>
      <c r="F214" s="1"/>
      <c r="G214" s="3" t="str">
        <f t="shared" si="20"/>
        <v xml:space="preserve"> </v>
      </c>
      <c r="H214" s="1" t="str">
        <f>IF(+F214&lt;&gt;0,COUNTIF(Lots!$A$1:'Lots'!$A$1791,E214), " ")</f>
        <v xml:space="preserve"> </v>
      </c>
      <c r="I214" s="3" t="str">
        <f t="shared" si="21"/>
        <v xml:space="preserve"> </v>
      </c>
      <c r="J214" s="1" t="str">
        <f t="shared" si="22"/>
        <v xml:space="preserve"> </v>
      </c>
      <c r="K214" s="3" t="str">
        <f t="shared" si="23"/>
        <v xml:space="preserve"> </v>
      </c>
      <c r="L214" s="3" t="str">
        <f t="shared" si="24"/>
        <v xml:space="preserve">   </v>
      </c>
    </row>
    <row r="215" spans="3:12" x14ac:dyDescent="0.25">
      <c r="C215" s="1" t="str">
        <f>_xlfn.IFNA(IF(B215=LOOKUP(+A215,Lots!B$2:B$1819,Lots!D$2:D$1819),"Early",IF(B215=LOOKUP(+A215,Lots!B$2:B$1819,Lots!E$2:E$1819),"Mid",IF(B215=LOOKUP(+A215,Lots!B$2:B$1819,Lots!F$2:F$1819),"Late"))),"")</f>
        <v/>
      </c>
      <c r="D215" s="1" t="str">
        <f>_xlfn.IFNA(VLOOKUP(A215,Lots!B$2:C$1819, 2,FALSE),"")</f>
        <v/>
      </c>
      <c r="E215" s="1" t="str">
        <f>_xlfn.IFNA(LOOKUP(A215,Lots!B$2:B$1819, Lots!A$2:A$1819),"")</f>
        <v/>
      </c>
      <c r="F215" s="1"/>
      <c r="G215" s="3" t="str">
        <f t="shared" si="20"/>
        <v xml:space="preserve"> </v>
      </c>
      <c r="H215" s="1" t="str">
        <f>IF(+F215&lt;&gt;0,COUNTIF(Lots!$A$1:'Lots'!$A$1791,E215), " ")</f>
        <v xml:space="preserve"> </v>
      </c>
      <c r="I215" s="3" t="str">
        <f t="shared" si="21"/>
        <v xml:space="preserve"> </v>
      </c>
      <c r="J215" s="1" t="str">
        <f t="shared" si="22"/>
        <v xml:space="preserve"> </v>
      </c>
      <c r="K215" s="3" t="str">
        <f t="shared" si="23"/>
        <v xml:space="preserve"> </v>
      </c>
      <c r="L215" s="3" t="str">
        <f t="shared" si="24"/>
        <v xml:space="preserve">   </v>
      </c>
    </row>
    <row r="216" spans="3:12" x14ac:dyDescent="0.25">
      <c r="C216" s="1" t="str">
        <f>_xlfn.IFNA(IF(B216=LOOKUP(+A216,Lots!B$2:B$1819,Lots!D$2:D$1819),"Early",IF(B216=LOOKUP(+A216,Lots!B$2:B$1819,Lots!E$2:E$1819),"Mid",IF(B216=LOOKUP(+A216,Lots!B$2:B$1819,Lots!F$2:F$1819),"Late"))),"")</f>
        <v/>
      </c>
      <c r="D216" s="1" t="str">
        <f>_xlfn.IFNA(VLOOKUP(A216,Lots!B$2:C$1819, 2,FALSE),"")</f>
        <v/>
      </c>
      <c r="E216" s="1" t="str">
        <f>_xlfn.IFNA(LOOKUP(A216,Lots!B$2:B$1819, Lots!A$2:A$1819),"")</f>
        <v/>
      </c>
      <c r="F216" s="1"/>
      <c r="G216" s="3" t="str">
        <f t="shared" si="20"/>
        <v xml:space="preserve"> </v>
      </c>
      <c r="H216" s="1" t="str">
        <f>IF(+F216&lt;&gt;0,COUNTIF(Lots!$A$1:'Lots'!$A$1791,E216), " ")</f>
        <v xml:space="preserve"> </v>
      </c>
      <c r="I216" s="3" t="str">
        <f t="shared" si="21"/>
        <v xml:space="preserve"> </v>
      </c>
      <c r="J216" s="1" t="str">
        <f t="shared" si="22"/>
        <v xml:space="preserve"> </v>
      </c>
      <c r="K216" s="3" t="str">
        <f t="shared" si="23"/>
        <v xml:space="preserve"> </v>
      </c>
      <c r="L216" s="3" t="str">
        <f t="shared" si="24"/>
        <v xml:space="preserve">   </v>
      </c>
    </row>
    <row r="217" spans="3:12" x14ac:dyDescent="0.25">
      <c r="C217" s="1" t="str">
        <f>_xlfn.IFNA(IF(B217=LOOKUP(+A217,Lots!B$2:B$1819,Lots!D$2:D$1819),"Early",IF(B217=LOOKUP(+A217,Lots!B$2:B$1819,Lots!E$2:E$1819),"Mid",IF(B217=LOOKUP(+A217,Lots!B$2:B$1819,Lots!F$2:F$1819),"Late"))),"")</f>
        <v/>
      </c>
      <c r="D217" s="1" t="str">
        <f>_xlfn.IFNA(VLOOKUP(A217,Lots!B$2:C$1819, 2,FALSE),"")</f>
        <v/>
      </c>
      <c r="E217" s="1" t="str">
        <f>_xlfn.IFNA(LOOKUP(A217,Lots!B$2:B$1819, Lots!A$2:A$1819),"")</f>
        <v/>
      </c>
      <c r="F217" s="1"/>
      <c r="G217" s="3" t="str">
        <f t="shared" si="20"/>
        <v xml:space="preserve"> </v>
      </c>
      <c r="H217" s="1" t="str">
        <f>IF(+F217&lt;&gt;0,COUNTIF(Lots!$A$1:'Lots'!$A$1791,E217), " ")</f>
        <v xml:space="preserve"> </v>
      </c>
      <c r="I217" s="3" t="str">
        <f t="shared" si="21"/>
        <v xml:space="preserve"> </v>
      </c>
      <c r="J217" s="1" t="str">
        <f t="shared" si="22"/>
        <v xml:space="preserve"> </v>
      </c>
      <c r="K217" s="3" t="str">
        <f t="shared" si="23"/>
        <v xml:space="preserve"> </v>
      </c>
      <c r="L217" s="3" t="str">
        <f t="shared" si="24"/>
        <v xml:space="preserve">   </v>
      </c>
    </row>
    <row r="218" spans="3:12" x14ac:dyDescent="0.25">
      <c r="C218" s="1" t="str">
        <f>_xlfn.IFNA(IF(B218=LOOKUP(+A218,Lots!B$2:B$1819,Lots!D$2:D$1819),"Early",IF(B218=LOOKUP(+A218,Lots!B$2:B$1819,Lots!E$2:E$1819),"Mid",IF(B218=LOOKUP(+A218,Lots!B$2:B$1819,Lots!F$2:F$1819),"Late"))),"")</f>
        <v/>
      </c>
      <c r="D218" s="1" t="str">
        <f>_xlfn.IFNA(VLOOKUP(A218,Lots!B$2:C$1819, 2,FALSE),"")</f>
        <v/>
      </c>
      <c r="E218" s="1" t="str">
        <f>_xlfn.IFNA(LOOKUP(A218,Lots!B$2:B$1819, Lots!A$2:A$1819),"")</f>
        <v/>
      </c>
      <c r="F218" s="1"/>
      <c r="G218" s="3" t="str">
        <f t="shared" si="20"/>
        <v xml:space="preserve"> </v>
      </c>
      <c r="H218" s="1" t="str">
        <f>IF(+F218&lt;&gt;0,COUNTIF(Lots!$A$1:'Lots'!$A$1791,E218), " ")</f>
        <v xml:space="preserve"> </v>
      </c>
      <c r="I218" s="3" t="str">
        <f t="shared" si="21"/>
        <v xml:space="preserve"> </v>
      </c>
      <c r="J218" s="1" t="str">
        <f t="shared" si="22"/>
        <v xml:space="preserve"> </v>
      </c>
      <c r="K218" s="3" t="str">
        <f t="shared" si="23"/>
        <v xml:space="preserve"> </v>
      </c>
      <c r="L218" s="3" t="str">
        <f t="shared" si="24"/>
        <v xml:space="preserve">   </v>
      </c>
    </row>
    <row r="219" spans="3:12" x14ac:dyDescent="0.25">
      <c r="C219" s="1" t="str">
        <f>_xlfn.IFNA(IF(B219=LOOKUP(+A219,Lots!B$2:B$1819,Lots!D$2:D$1819),"Early",IF(B219=LOOKUP(+A219,Lots!B$2:B$1819,Lots!E$2:E$1819),"Mid",IF(B219=LOOKUP(+A219,Lots!B$2:B$1819,Lots!F$2:F$1819),"Late"))),"")</f>
        <v/>
      </c>
      <c r="D219" s="1" t="str">
        <f>_xlfn.IFNA(VLOOKUP(A219,Lots!B$2:C$1819, 2,FALSE),"")</f>
        <v/>
      </c>
      <c r="E219" s="1" t="str">
        <f>_xlfn.IFNA(LOOKUP(A219,Lots!B$2:B$1819, Lots!A$2:A$1819),"")</f>
        <v/>
      </c>
      <c r="F219" s="1"/>
      <c r="G219" s="3" t="str">
        <f t="shared" si="20"/>
        <v xml:space="preserve"> </v>
      </c>
      <c r="H219" s="1" t="str">
        <f>IF(+F219&lt;&gt;0,COUNTIF(Lots!$A$1:'Lots'!$A$1791,E219), " ")</f>
        <v xml:space="preserve"> </v>
      </c>
      <c r="I219" s="3" t="str">
        <f t="shared" si="21"/>
        <v xml:space="preserve"> </v>
      </c>
      <c r="J219" s="1" t="str">
        <f t="shared" si="22"/>
        <v xml:space="preserve"> </v>
      </c>
      <c r="K219" s="3" t="str">
        <f t="shared" si="23"/>
        <v xml:space="preserve"> </v>
      </c>
      <c r="L219" s="3" t="str">
        <f t="shared" si="24"/>
        <v xml:space="preserve">   </v>
      </c>
    </row>
    <row r="220" spans="3:12" x14ac:dyDescent="0.25">
      <c r="C220" s="1" t="str">
        <f>_xlfn.IFNA(IF(B220=LOOKUP(+A220,Lots!B$2:B$1819,Lots!D$2:D$1819),"Early",IF(B220=LOOKUP(+A220,Lots!B$2:B$1819,Lots!E$2:E$1819),"Mid",IF(B220=LOOKUP(+A220,Lots!B$2:B$1819,Lots!F$2:F$1819),"Late"))),"")</f>
        <v/>
      </c>
      <c r="D220" s="1" t="str">
        <f>_xlfn.IFNA(VLOOKUP(A220,Lots!B$2:C$1819, 2,FALSE),"")</f>
        <v/>
      </c>
      <c r="E220" s="1" t="str">
        <f>_xlfn.IFNA(LOOKUP(A220,Lots!B$2:B$1819, Lots!A$2:A$1819),"")</f>
        <v/>
      </c>
      <c r="F220" s="1"/>
      <c r="G220" s="3" t="str">
        <f t="shared" si="20"/>
        <v xml:space="preserve"> </v>
      </c>
      <c r="H220" s="1" t="str">
        <f>IF(+F220&lt;&gt;0,COUNTIF(Lots!$A$1:'Lots'!$A$1791,E220), " ")</f>
        <v xml:space="preserve"> </v>
      </c>
      <c r="I220" s="3" t="str">
        <f t="shared" si="21"/>
        <v xml:space="preserve"> </v>
      </c>
      <c r="J220" s="1" t="str">
        <f t="shared" si="22"/>
        <v xml:space="preserve"> </v>
      </c>
      <c r="K220" s="3" t="str">
        <f t="shared" si="23"/>
        <v xml:space="preserve"> </v>
      </c>
      <c r="L220" s="3" t="str">
        <f t="shared" si="24"/>
        <v xml:space="preserve">   </v>
      </c>
    </row>
    <row r="221" spans="3:12" x14ac:dyDescent="0.25">
      <c r="C221" s="1" t="str">
        <f>_xlfn.IFNA(IF(B221=LOOKUP(+A221,Lots!B$2:B$1819,Lots!D$2:D$1819),"Early",IF(B221=LOOKUP(+A221,Lots!B$2:B$1819,Lots!E$2:E$1819),"Mid",IF(B221=LOOKUP(+A221,Lots!B$2:B$1819,Lots!F$2:F$1819),"Late"))),"")</f>
        <v/>
      </c>
      <c r="D221" s="1" t="str">
        <f>_xlfn.IFNA(VLOOKUP(A221,Lots!B$2:C$1819, 2,FALSE),"")</f>
        <v/>
      </c>
      <c r="E221" s="1" t="str">
        <f>_xlfn.IFNA(LOOKUP(A221,Lots!B$2:B$1819, Lots!A$2:A$1819),"")</f>
        <v/>
      </c>
      <c r="F221" s="1"/>
      <c r="G221" s="3" t="str">
        <f t="shared" si="20"/>
        <v xml:space="preserve"> </v>
      </c>
      <c r="H221" s="1" t="str">
        <f>IF(+F221&lt;&gt;0,COUNTIF(Lots!$A$1:'Lots'!$A$1791,E221), " ")</f>
        <v xml:space="preserve"> </v>
      </c>
      <c r="I221" s="3" t="str">
        <f t="shared" si="21"/>
        <v xml:space="preserve"> </v>
      </c>
      <c r="J221" s="1" t="str">
        <f t="shared" si="22"/>
        <v xml:space="preserve"> </v>
      </c>
      <c r="K221" s="3" t="str">
        <f t="shared" si="23"/>
        <v xml:space="preserve"> </v>
      </c>
      <c r="L221" s="3" t="str">
        <f t="shared" si="24"/>
        <v xml:space="preserve">   </v>
      </c>
    </row>
    <row r="222" spans="3:12" x14ac:dyDescent="0.25">
      <c r="C222" s="1" t="str">
        <f>_xlfn.IFNA(IF(B222=LOOKUP(+A222,Lots!B$2:B$1819,Lots!D$2:D$1819),"Early",IF(B222=LOOKUP(+A222,Lots!B$2:B$1819,Lots!E$2:E$1819),"Mid",IF(B222=LOOKUP(+A222,Lots!B$2:B$1819,Lots!F$2:F$1819),"Late"))),"")</f>
        <v/>
      </c>
      <c r="D222" s="1" t="str">
        <f>_xlfn.IFNA(VLOOKUP(A222,Lots!B$2:C$1819, 2,FALSE),"")</f>
        <v/>
      </c>
      <c r="E222" s="1" t="str">
        <f>_xlfn.IFNA(LOOKUP(A222,Lots!B$2:B$1819, Lots!A$2:A$1819),"")</f>
        <v/>
      </c>
      <c r="F222" s="1"/>
      <c r="G222" s="3" t="str">
        <f t="shared" si="20"/>
        <v xml:space="preserve"> </v>
      </c>
      <c r="H222" s="1" t="str">
        <f>IF(+F222&lt;&gt;0,COUNTIF(Lots!$A$1:'Lots'!$A$1791,E222), " ")</f>
        <v xml:space="preserve"> </v>
      </c>
      <c r="I222" s="3" t="str">
        <f t="shared" si="21"/>
        <v xml:space="preserve"> </v>
      </c>
      <c r="J222" s="1" t="str">
        <f t="shared" si="22"/>
        <v xml:space="preserve"> </v>
      </c>
      <c r="K222" s="3" t="str">
        <f t="shared" si="23"/>
        <v xml:space="preserve"> </v>
      </c>
      <c r="L222" s="3" t="str">
        <f t="shared" si="24"/>
        <v xml:space="preserve">   </v>
      </c>
    </row>
    <row r="223" spans="3:12" x14ac:dyDescent="0.25">
      <c r="C223" s="1" t="str">
        <f>_xlfn.IFNA(IF(B223=LOOKUP(+A223,Lots!B$2:B$1819,Lots!D$2:D$1819),"Early",IF(B223=LOOKUP(+A223,Lots!B$2:B$1819,Lots!E$2:E$1819),"Mid",IF(B223=LOOKUP(+A223,Lots!B$2:B$1819,Lots!F$2:F$1819),"Late"))),"")</f>
        <v/>
      </c>
      <c r="D223" s="1" t="str">
        <f>_xlfn.IFNA(VLOOKUP(A223,Lots!B$2:C$1819, 2,FALSE),"")</f>
        <v/>
      </c>
      <c r="E223" s="1" t="str">
        <f>_xlfn.IFNA(LOOKUP(A223,Lots!B$2:B$1819, Lots!A$2:A$1819),"")</f>
        <v/>
      </c>
      <c r="F223" s="1"/>
      <c r="G223" s="3" t="str">
        <f t="shared" si="20"/>
        <v xml:space="preserve"> </v>
      </c>
      <c r="H223" s="1" t="str">
        <f>IF(+F223&lt;&gt;0,COUNTIF(Lots!$A$1:'Lots'!$A$1791,E223), " ")</f>
        <v xml:space="preserve"> </v>
      </c>
      <c r="I223" s="3" t="str">
        <f t="shared" si="21"/>
        <v xml:space="preserve"> </v>
      </c>
      <c r="J223" s="1" t="str">
        <f t="shared" si="22"/>
        <v xml:space="preserve"> </v>
      </c>
      <c r="K223" s="3" t="str">
        <f t="shared" si="23"/>
        <v xml:space="preserve"> </v>
      </c>
      <c r="L223" s="3" t="str">
        <f t="shared" si="24"/>
        <v xml:space="preserve">   </v>
      </c>
    </row>
    <row r="224" spans="3:12" x14ac:dyDescent="0.25">
      <c r="C224" s="1" t="str">
        <f>_xlfn.IFNA(IF(B224=LOOKUP(+A224,Lots!B$2:B$1819,Lots!D$2:D$1819),"Early",IF(B224=LOOKUP(+A224,Lots!B$2:B$1819,Lots!E$2:E$1819),"Mid",IF(B224=LOOKUP(+A224,Lots!B$2:B$1819,Lots!F$2:F$1819),"Late"))),"")</f>
        <v/>
      </c>
      <c r="D224" s="1" t="str">
        <f>_xlfn.IFNA(VLOOKUP(A224,Lots!B$2:C$1819, 2,FALSE),"")</f>
        <v/>
      </c>
      <c r="E224" s="1" t="str">
        <f>_xlfn.IFNA(LOOKUP(A224,Lots!B$2:B$1819, Lots!A$2:A$1819),"")</f>
        <v/>
      </c>
      <c r="F224" s="1"/>
      <c r="G224" s="3" t="str">
        <f t="shared" si="20"/>
        <v xml:space="preserve"> </v>
      </c>
      <c r="H224" s="1" t="str">
        <f>IF(+F224&lt;&gt;0,COUNTIF(Lots!$A$1:'Lots'!$A$1791,E224), " ")</f>
        <v xml:space="preserve"> </v>
      </c>
      <c r="I224" s="3" t="str">
        <f t="shared" si="21"/>
        <v xml:space="preserve"> </v>
      </c>
      <c r="J224" s="1" t="str">
        <f t="shared" si="22"/>
        <v xml:space="preserve"> </v>
      </c>
      <c r="K224" s="3" t="str">
        <f t="shared" si="23"/>
        <v xml:space="preserve"> </v>
      </c>
      <c r="L224" s="3" t="str">
        <f t="shared" si="24"/>
        <v xml:space="preserve">   </v>
      </c>
    </row>
    <row r="225" spans="3:12" x14ac:dyDescent="0.25">
      <c r="C225" s="1" t="str">
        <f>_xlfn.IFNA(IF(B225=LOOKUP(+A225,Lots!B$2:B$1819,Lots!D$2:D$1819),"Early",IF(B225=LOOKUP(+A225,Lots!B$2:B$1819,Lots!E$2:E$1819),"Mid",IF(B225=LOOKUP(+A225,Lots!B$2:B$1819,Lots!F$2:F$1819),"Late"))),"")</f>
        <v/>
      </c>
      <c r="D225" s="1" t="str">
        <f>_xlfn.IFNA(VLOOKUP(A225,Lots!B$2:C$1819, 2,FALSE),"")</f>
        <v/>
      </c>
      <c r="E225" s="1" t="str">
        <f>_xlfn.IFNA(LOOKUP(A225,Lots!B$2:B$1819, Lots!A$2:A$1819),"")</f>
        <v/>
      </c>
      <c r="F225" s="1"/>
      <c r="G225" s="3" t="str">
        <f t="shared" si="20"/>
        <v xml:space="preserve"> </v>
      </c>
      <c r="H225" s="1" t="str">
        <f>IF(+F225&lt;&gt;0,COUNTIF(Lots!$A$1:'Lots'!$A$1791,E225), " ")</f>
        <v xml:space="preserve"> </v>
      </c>
      <c r="I225" s="3" t="str">
        <f t="shared" si="21"/>
        <v xml:space="preserve"> </v>
      </c>
      <c r="J225" s="1" t="str">
        <f t="shared" si="22"/>
        <v xml:space="preserve"> </v>
      </c>
      <c r="K225" s="3" t="str">
        <f t="shared" si="23"/>
        <v xml:space="preserve"> </v>
      </c>
      <c r="L225" s="3" t="str">
        <f t="shared" si="24"/>
        <v xml:space="preserve">   </v>
      </c>
    </row>
    <row r="226" spans="3:12" x14ac:dyDescent="0.25">
      <c r="C226" s="1" t="str">
        <f>_xlfn.IFNA(IF(B226=LOOKUP(+A226,Lots!B$2:B$1819,Lots!D$2:D$1819),"Early",IF(B226=LOOKUP(+A226,Lots!B$2:B$1819,Lots!E$2:E$1819),"Mid",IF(B226=LOOKUP(+A226,Lots!B$2:B$1819,Lots!F$2:F$1819),"Late"))),"")</f>
        <v/>
      </c>
      <c r="D226" s="1" t="str">
        <f>_xlfn.IFNA(VLOOKUP(A226,Lots!B$2:C$1819, 2,FALSE),"")</f>
        <v/>
      </c>
      <c r="E226" s="1" t="str">
        <f>_xlfn.IFNA(LOOKUP(A226,Lots!B$2:B$1819, Lots!A$2:A$1819),"")</f>
        <v/>
      </c>
      <c r="F226" s="1"/>
      <c r="G226" s="3" t="str">
        <f t="shared" si="20"/>
        <v xml:space="preserve"> </v>
      </c>
      <c r="H226" s="1" t="str">
        <f>IF(+F226&lt;&gt;0,COUNTIF(Lots!$A$1:'Lots'!$A$1791,E226), " ")</f>
        <v xml:space="preserve"> </v>
      </c>
      <c r="I226" s="3" t="str">
        <f t="shared" si="21"/>
        <v xml:space="preserve"> </v>
      </c>
      <c r="J226" s="1" t="str">
        <f t="shared" si="22"/>
        <v xml:space="preserve"> </v>
      </c>
      <c r="K226" s="3" t="str">
        <f t="shared" si="23"/>
        <v xml:space="preserve"> </v>
      </c>
      <c r="L226" s="3" t="str">
        <f t="shared" si="24"/>
        <v xml:space="preserve">   </v>
      </c>
    </row>
    <row r="227" spans="3:12" x14ac:dyDescent="0.25">
      <c r="C227" s="1" t="str">
        <f>_xlfn.IFNA(IF(B227=LOOKUP(+A227,Lots!B$2:B$1819,Lots!D$2:D$1819),"Early",IF(B227=LOOKUP(+A227,Lots!B$2:B$1819,Lots!E$2:E$1819),"Mid",IF(B227=LOOKUP(+A227,Lots!B$2:B$1819,Lots!F$2:F$1819),"Late"))),"")</f>
        <v/>
      </c>
      <c r="D227" s="1" t="str">
        <f>_xlfn.IFNA(VLOOKUP(A227,Lots!B$2:C$1819, 2,FALSE),"")</f>
        <v/>
      </c>
      <c r="E227" s="1" t="str">
        <f>_xlfn.IFNA(LOOKUP(A227,Lots!B$2:B$1819, Lots!A$2:A$1819),"")</f>
        <v/>
      </c>
      <c r="F227" s="1"/>
      <c r="G227" s="3" t="str">
        <f t="shared" si="20"/>
        <v xml:space="preserve"> </v>
      </c>
      <c r="H227" s="1" t="str">
        <f>IF(+F227&lt;&gt;0,COUNTIF(Lots!$A$1:'Lots'!$A$1791,E227), " ")</f>
        <v xml:space="preserve"> </v>
      </c>
      <c r="I227" s="3" t="str">
        <f t="shared" si="21"/>
        <v xml:space="preserve"> </v>
      </c>
      <c r="J227" s="1" t="str">
        <f t="shared" si="22"/>
        <v xml:space="preserve"> </v>
      </c>
      <c r="K227" s="3" t="str">
        <f t="shared" si="23"/>
        <v xml:space="preserve"> </v>
      </c>
      <c r="L227" s="3" t="str">
        <f t="shared" si="24"/>
        <v xml:space="preserve">   </v>
      </c>
    </row>
    <row r="228" spans="3:12" x14ac:dyDescent="0.25">
      <c r="C228" s="1" t="str">
        <f>_xlfn.IFNA(IF(B228=LOOKUP(+A228,Lots!B$2:B$1819,Lots!D$2:D$1819),"Early",IF(B228=LOOKUP(+A228,Lots!B$2:B$1819,Lots!E$2:E$1819),"Mid",IF(B228=LOOKUP(+A228,Lots!B$2:B$1819,Lots!F$2:F$1819),"Late"))),"")</f>
        <v/>
      </c>
      <c r="D228" s="1" t="str">
        <f>_xlfn.IFNA(VLOOKUP(A228,Lots!B$2:C$1819, 2,FALSE),"")</f>
        <v/>
      </c>
      <c r="E228" s="1" t="str">
        <f>_xlfn.IFNA(LOOKUP(A228,Lots!B$2:B$1819, Lots!A$2:A$1819),"")</f>
        <v/>
      </c>
      <c r="F228" s="1"/>
      <c r="G228" s="3" t="str">
        <f t="shared" si="20"/>
        <v xml:space="preserve"> </v>
      </c>
      <c r="H228" s="1" t="str">
        <f>IF(+F228&lt;&gt;0,COUNTIF(Lots!$A$1:'Lots'!$A$1791,E228), " ")</f>
        <v xml:space="preserve"> </v>
      </c>
      <c r="I228" s="3" t="str">
        <f t="shared" si="21"/>
        <v xml:space="preserve"> </v>
      </c>
      <c r="J228" s="1" t="str">
        <f t="shared" si="22"/>
        <v xml:space="preserve"> </v>
      </c>
      <c r="K228" s="3" t="str">
        <f t="shared" si="23"/>
        <v xml:space="preserve"> </v>
      </c>
      <c r="L228" s="3" t="str">
        <f t="shared" si="24"/>
        <v xml:space="preserve">   </v>
      </c>
    </row>
    <row r="229" spans="3:12" x14ac:dyDescent="0.25">
      <c r="C229" s="1" t="str">
        <f>_xlfn.IFNA(IF(B229=LOOKUP(+A229,Lots!B$2:B$1819,Lots!D$2:D$1819),"Early",IF(B229=LOOKUP(+A229,Lots!B$2:B$1819,Lots!E$2:E$1819),"Mid",IF(B229=LOOKUP(+A229,Lots!B$2:B$1819,Lots!F$2:F$1819),"Late"))),"")</f>
        <v/>
      </c>
      <c r="D229" s="1" t="str">
        <f>_xlfn.IFNA(VLOOKUP(A229,Lots!B$2:C$1819, 2,FALSE),"")</f>
        <v/>
      </c>
      <c r="E229" s="1" t="str">
        <f>_xlfn.IFNA(LOOKUP(A229,Lots!B$2:B$1819, Lots!A$2:A$1819),"")</f>
        <v/>
      </c>
      <c r="F229" s="1"/>
      <c r="G229" s="3" t="str">
        <f t="shared" si="20"/>
        <v xml:space="preserve"> </v>
      </c>
      <c r="H229" s="1" t="str">
        <f>IF(+F229&lt;&gt;0,COUNTIF(Lots!$A$1:'Lots'!$A$1791,E229), " ")</f>
        <v xml:space="preserve"> </v>
      </c>
      <c r="I229" s="3" t="str">
        <f t="shared" si="21"/>
        <v xml:space="preserve"> </v>
      </c>
      <c r="J229" s="1" t="str">
        <f t="shared" si="22"/>
        <v xml:space="preserve"> </v>
      </c>
      <c r="K229" s="3" t="str">
        <f t="shared" si="23"/>
        <v xml:space="preserve"> </v>
      </c>
      <c r="L229" s="3" t="str">
        <f t="shared" si="24"/>
        <v xml:space="preserve">   </v>
      </c>
    </row>
    <row r="230" spans="3:12" x14ac:dyDescent="0.25">
      <c r="C230" s="1" t="str">
        <f>_xlfn.IFNA(IF(B230=LOOKUP(+A230,Lots!B$2:B$1819,Lots!D$2:D$1819),"Early",IF(B230=LOOKUP(+A230,Lots!B$2:B$1819,Lots!E$2:E$1819),"Mid",IF(B230=LOOKUP(+A230,Lots!B$2:B$1819,Lots!F$2:F$1819),"Late"))),"")</f>
        <v/>
      </c>
      <c r="D230" s="1" t="str">
        <f>_xlfn.IFNA(VLOOKUP(A230,Lots!B$2:C$1819, 2,FALSE),"")</f>
        <v/>
      </c>
      <c r="E230" s="1" t="str">
        <f>_xlfn.IFNA(LOOKUP(A230,Lots!B$2:B$1819, Lots!A$2:A$1819),"")</f>
        <v/>
      </c>
      <c r="F230" s="1"/>
      <c r="G230" s="3" t="str">
        <f t="shared" si="20"/>
        <v xml:space="preserve"> </v>
      </c>
      <c r="H230" s="1" t="str">
        <f>IF(+F230&lt;&gt;0,COUNTIF(Lots!$A$1:'Lots'!$A$1791,E230), " ")</f>
        <v xml:space="preserve"> </v>
      </c>
      <c r="I230" s="3" t="str">
        <f t="shared" si="21"/>
        <v xml:space="preserve"> </v>
      </c>
      <c r="J230" s="1" t="str">
        <f t="shared" si="22"/>
        <v xml:space="preserve"> </v>
      </c>
      <c r="K230" s="3" t="str">
        <f t="shared" si="23"/>
        <v xml:space="preserve"> </v>
      </c>
      <c r="L230" s="3" t="str">
        <f t="shared" si="24"/>
        <v xml:space="preserve">   </v>
      </c>
    </row>
    <row r="231" spans="3:12" x14ac:dyDescent="0.25">
      <c r="C231" s="1" t="str">
        <f>_xlfn.IFNA(IF(B231=LOOKUP(+A231,Lots!B$2:B$1819,Lots!D$2:D$1819),"Early",IF(B231=LOOKUP(+A231,Lots!B$2:B$1819,Lots!E$2:E$1819),"Mid",IF(B231=LOOKUP(+A231,Lots!B$2:B$1819,Lots!F$2:F$1819),"Late"))),"")</f>
        <v/>
      </c>
      <c r="D231" s="1" t="str">
        <f>_xlfn.IFNA(VLOOKUP(A231,Lots!B$2:C$1819, 2,FALSE),"")</f>
        <v/>
      </c>
      <c r="E231" s="1" t="str">
        <f>_xlfn.IFNA(LOOKUP(A231,Lots!B$2:B$1819, Lots!A$2:A$1819),"")</f>
        <v/>
      </c>
      <c r="F231" s="1"/>
      <c r="G231" s="3" t="str">
        <f t="shared" si="20"/>
        <v xml:space="preserve"> </v>
      </c>
      <c r="H231" s="1" t="str">
        <f>IF(+F231&lt;&gt;0,COUNTIF(Lots!$A$1:'Lots'!$A$1791,E231), " ")</f>
        <v xml:space="preserve"> </v>
      </c>
      <c r="I231" s="3" t="str">
        <f t="shared" si="21"/>
        <v xml:space="preserve"> </v>
      </c>
      <c r="J231" s="1" t="str">
        <f t="shared" si="22"/>
        <v xml:space="preserve"> </v>
      </c>
      <c r="K231" s="3" t="str">
        <f t="shared" si="23"/>
        <v xml:space="preserve"> </v>
      </c>
      <c r="L231" s="3" t="str">
        <f t="shared" si="24"/>
        <v xml:space="preserve">   </v>
      </c>
    </row>
    <row r="232" spans="3:12" x14ac:dyDescent="0.25">
      <c r="C232" s="1" t="str">
        <f>_xlfn.IFNA(IF(B232=LOOKUP(+A232,Lots!B$2:B$1819,Lots!D$2:D$1819),"Early",IF(B232=LOOKUP(+A232,Lots!B$2:B$1819,Lots!E$2:E$1819),"Mid",IF(B232=LOOKUP(+A232,Lots!B$2:B$1819,Lots!F$2:F$1819),"Late"))),"")</f>
        <v/>
      </c>
      <c r="D232" s="1" t="str">
        <f>_xlfn.IFNA(VLOOKUP(A232,Lots!B$2:C$1819, 2,FALSE),"")</f>
        <v/>
      </c>
      <c r="E232" s="1" t="str">
        <f>_xlfn.IFNA(LOOKUP(A232,Lots!B$2:B$1819, Lots!A$2:A$1819),"")</f>
        <v/>
      </c>
      <c r="F232" s="1"/>
      <c r="G232" s="3" t="str">
        <f t="shared" si="20"/>
        <v xml:space="preserve"> </v>
      </c>
      <c r="H232" s="1" t="str">
        <f>IF(+F232&lt;&gt;0,COUNTIF(Lots!$A$1:'Lots'!$A$1791,E232), " ")</f>
        <v xml:space="preserve"> </v>
      </c>
      <c r="I232" s="3" t="str">
        <f t="shared" si="21"/>
        <v xml:space="preserve"> </v>
      </c>
      <c r="J232" s="1" t="str">
        <f t="shared" si="22"/>
        <v xml:space="preserve"> </v>
      </c>
      <c r="K232" s="3" t="str">
        <f t="shared" si="23"/>
        <v xml:space="preserve"> </v>
      </c>
      <c r="L232" s="3" t="str">
        <f t="shared" si="24"/>
        <v xml:space="preserve">   </v>
      </c>
    </row>
    <row r="233" spans="3:12" x14ac:dyDescent="0.25">
      <c r="C233" s="1" t="str">
        <f>_xlfn.IFNA(IF(B233=LOOKUP(+A233,Lots!B$2:B$1819,Lots!D$2:D$1819),"Early",IF(B233=LOOKUP(+A233,Lots!B$2:B$1819,Lots!E$2:E$1819),"Mid",IF(B233=LOOKUP(+A233,Lots!B$2:B$1819,Lots!F$2:F$1819),"Late"))),"")</f>
        <v/>
      </c>
      <c r="D233" s="1" t="str">
        <f>_xlfn.IFNA(VLOOKUP(A233,Lots!B$2:C$1819, 2,FALSE),"")</f>
        <v/>
      </c>
      <c r="E233" s="1" t="str">
        <f>_xlfn.IFNA(LOOKUP(A233,Lots!B$2:B$1819, Lots!A$2:A$1819),"")</f>
        <v/>
      </c>
      <c r="F233" s="1"/>
      <c r="G233" s="3" t="str">
        <f t="shared" si="20"/>
        <v xml:space="preserve"> </v>
      </c>
      <c r="H233" s="1" t="str">
        <f>IF(+F233&lt;&gt;0,COUNTIF(Lots!$A$1:'Lots'!$A$1791,E233), " ")</f>
        <v xml:space="preserve"> </v>
      </c>
      <c r="I233" s="3" t="str">
        <f t="shared" si="21"/>
        <v xml:space="preserve"> </v>
      </c>
      <c r="J233" s="1" t="str">
        <f t="shared" si="22"/>
        <v xml:space="preserve"> </v>
      </c>
      <c r="K233" s="3" t="str">
        <f t="shared" si="23"/>
        <v xml:space="preserve"> </v>
      </c>
      <c r="L233" s="3" t="str">
        <f t="shared" si="24"/>
        <v xml:space="preserve">   </v>
      </c>
    </row>
    <row r="234" spans="3:12" x14ac:dyDescent="0.25">
      <c r="C234" s="1" t="str">
        <f>_xlfn.IFNA(IF(B234=LOOKUP(+A234,Lots!B$2:B$1819,Lots!D$2:D$1819),"Early",IF(B234=LOOKUP(+A234,Lots!B$2:B$1819,Lots!E$2:E$1819),"Mid",IF(B234=LOOKUP(+A234,Lots!B$2:B$1819,Lots!F$2:F$1819),"Late"))),"")</f>
        <v/>
      </c>
      <c r="D234" s="1" t="str">
        <f>_xlfn.IFNA(VLOOKUP(A234,Lots!B$2:C$1819, 2,FALSE),"")</f>
        <v/>
      </c>
      <c r="E234" s="1" t="str">
        <f>_xlfn.IFNA(LOOKUP(A234,Lots!B$2:B$1819, Lots!A$2:A$1819),"")</f>
        <v/>
      </c>
      <c r="F234" s="1"/>
      <c r="G234" s="3" t="str">
        <f t="shared" si="20"/>
        <v xml:space="preserve"> </v>
      </c>
      <c r="H234" s="1" t="str">
        <f>IF(+F234&lt;&gt;0,COUNTIF(Lots!$A$1:'Lots'!$A$1791,E234), " ")</f>
        <v xml:space="preserve"> </v>
      </c>
      <c r="I234" s="3" t="str">
        <f t="shared" si="21"/>
        <v xml:space="preserve"> </v>
      </c>
      <c r="J234" s="1" t="str">
        <f t="shared" si="22"/>
        <v xml:space="preserve"> </v>
      </c>
      <c r="K234" s="3" t="str">
        <f t="shared" si="23"/>
        <v xml:space="preserve"> </v>
      </c>
      <c r="L234" s="3" t="str">
        <f t="shared" si="24"/>
        <v xml:space="preserve">   </v>
      </c>
    </row>
    <row r="235" spans="3:12" x14ac:dyDescent="0.25">
      <c r="C235" s="1" t="str">
        <f>_xlfn.IFNA(IF(B235=LOOKUP(+A235,Lots!B$2:B$1819,Lots!D$2:D$1819),"Early",IF(B235=LOOKUP(+A235,Lots!B$2:B$1819,Lots!E$2:E$1819),"Mid",IF(B235=LOOKUP(+A235,Lots!B$2:B$1819,Lots!F$2:F$1819),"Late"))),"")</f>
        <v/>
      </c>
      <c r="D235" s="1" t="str">
        <f>_xlfn.IFNA(VLOOKUP(A235,Lots!B$2:C$1819, 2,FALSE),"")</f>
        <v/>
      </c>
      <c r="E235" s="1" t="str">
        <f>_xlfn.IFNA(LOOKUP(A235,Lots!B$2:B$1819, Lots!A$2:A$1819),"")</f>
        <v/>
      </c>
      <c r="F235" s="1"/>
      <c r="G235" s="3" t="str">
        <f t="shared" si="20"/>
        <v xml:space="preserve"> </v>
      </c>
      <c r="H235" s="1" t="str">
        <f>IF(+F235&lt;&gt;0,COUNTIF(Lots!$A$1:'Lots'!$A$1791,E235), " ")</f>
        <v xml:space="preserve"> </v>
      </c>
      <c r="I235" s="3" t="str">
        <f t="shared" si="21"/>
        <v xml:space="preserve"> </v>
      </c>
      <c r="J235" s="1" t="str">
        <f t="shared" si="22"/>
        <v xml:space="preserve"> </v>
      </c>
      <c r="K235" s="3" t="str">
        <f t="shared" si="23"/>
        <v xml:space="preserve"> </v>
      </c>
      <c r="L235" s="3" t="str">
        <f t="shared" si="24"/>
        <v xml:space="preserve">   </v>
      </c>
    </row>
    <row r="236" spans="3:12" x14ac:dyDescent="0.25">
      <c r="C236" s="1" t="str">
        <f>_xlfn.IFNA(IF(B236=LOOKUP(+A236,Lots!B$2:B$1819,Lots!D$2:D$1819),"Early",IF(B236=LOOKUP(+A236,Lots!B$2:B$1819,Lots!E$2:E$1819),"Mid",IF(B236=LOOKUP(+A236,Lots!B$2:B$1819,Lots!F$2:F$1819),"Late"))),"")</f>
        <v/>
      </c>
      <c r="D236" s="1" t="str">
        <f>_xlfn.IFNA(VLOOKUP(A236,Lots!B$2:C$1819, 2,FALSE),"")</f>
        <v/>
      </c>
      <c r="E236" s="1" t="str">
        <f>_xlfn.IFNA(LOOKUP(A236,Lots!B$2:B$1819, Lots!A$2:A$1819),"")</f>
        <v/>
      </c>
      <c r="F236" s="1"/>
      <c r="G236" s="3" t="str">
        <f t="shared" si="20"/>
        <v xml:space="preserve"> </v>
      </c>
      <c r="H236" s="1" t="str">
        <f>IF(+F236&lt;&gt;0,COUNTIF(Lots!$A$1:'Lots'!$A$1791,E236), " ")</f>
        <v xml:space="preserve"> </v>
      </c>
      <c r="I236" s="3" t="str">
        <f t="shared" si="21"/>
        <v xml:space="preserve"> </v>
      </c>
      <c r="J236" s="1" t="str">
        <f t="shared" si="22"/>
        <v xml:space="preserve"> </v>
      </c>
      <c r="K236" s="3" t="str">
        <f t="shared" si="23"/>
        <v xml:space="preserve"> </v>
      </c>
      <c r="L236" s="3" t="str">
        <f t="shared" si="24"/>
        <v xml:space="preserve">   </v>
      </c>
    </row>
    <row r="237" spans="3:12" x14ac:dyDescent="0.25">
      <c r="C237" s="1" t="str">
        <f>_xlfn.IFNA(IF(B237=LOOKUP(+A237,Lots!B$2:B$1819,Lots!D$2:D$1819),"Early",IF(B237=LOOKUP(+A237,Lots!B$2:B$1819,Lots!E$2:E$1819),"Mid",IF(B237=LOOKUP(+A237,Lots!B$2:B$1819,Lots!F$2:F$1819),"Late"))),"")</f>
        <v/>
      </c>
      <c r="D237" s="1" t="str">
        <f>_xlfn.IFNA(VLOOKUP(A237,Lots!B$2:C$1819, 2,FALSE),"")</f>
        <v/>
      </c>
      <c r="E237" s="1" t="str">
        <f>_xlfn.IFNA(LOOKUP(A237,Lots!B$2:B$1819, Lots!A$2:A$1819),"")</f>
        <v/>
      </c>
      <c r="F237" s="1"/>
      <c r="G237" s="3" t="str">
        <f t="shared" si="20"/>
        <v xml:space="preserve"> </v>
      </c>
      <c r="H237" s="1" t="str">
        <f>IF(+F237&lt;&gt;0,COUNTIF(Lots!$A$1:'Lots'!$A$1791,E237), " ")</f>
        <v xml:space="preserve"> </v>
      </c>
      <c r="I237" s="3" t="str">
        <f t="shared" si="21"/>
        <v xml:space="preserve"> </v>
      </c>
      <c r="J237" s="1" t="str">
        <f t="shared" si="22"/>
        <v xml:space="preserve"> </v>
      </c>
      <c r="K237" s="3" t="str">
        <f t="shared" si="23"/>
        <v xml:space="preserve"> </v>
      </c>
      <c r="L237" s="3" t="str">
        <f t="shared" si="24"/>
        <v xml:space="preserve">   </v>
      </c>
    </row>
    <row r="238" spans="3:12" x14ac:dyDescent="0.25">
      <c r="C238" s="1" t="str">
        <f>_xlfn.IFNA(IF(B238=LOOKUP(+A238,Lots!B$2:B$1819,Lots!D$2:D$1819),"Early",IF(B238=LOOKUP(+A238,Lots!B$2:B$1819,Lots!E$2:E$1819),"Mid",IF(B238=LOOKUP(+A238,Lots!B$2:B$1819,Lots!F$2:F$1819),"Late"))),"")</f>
        <v/>
      </c>
      <c r="D238" s="1" t="str">
        <f>_xlfn.IFNA(VLOOKUP(A238,Lots!B$2:C$1819, 2,FALSE),"")</f>
        <v/>
      </c>
      <c r="E238" s="1" t="str">
        <f>_xlfn.IFNA(LOOKUP(A238,Lots!B$2:B$1819, Lots!A$2:A$1819),"")</f>
        <v/>
      </c>
      <c r="F238" s="1"/>
      <c r="G238" s="3" t="str">
        <f t="shared" si="20"/>
        <v xml:space="preserve"> </v>
      </c>
      <c r="H238" s="1" t="str">
        <f>IF(+F238&lt;&gt;0,COUNTIF(Lots!$A$1:'Lots'!$A$1791,E238), " ")</f>
        <v xml:space="preserve"> </v>
      </c>
      <c r="I238" s="3" t="str">
        <f t="shared" si="21"/>
        <v xml:space="preserve"> </v>
      </c>
      <c r="J238" s="1" t="str">
        <f t="shared" si="22"/>
        <v xml:space="preserve"> </v>
      </c>
      <c r="K238" s="3" t="str">
        <f t="shared" si="23"/>
        <v xml:space="preserve"> </v>
      </c>
      <c r="L238" s="3" t="str">
        <f t="shared" si="24"/>
        <v xml:space="preserve">   </v>
      </c>
    </row>
    <row r="239" spans="3:12" x14ac:dyDescent="0.25">
      <c r="C239" s="1" t="str">
        <f>_xlfn.IFNA(IF(B239=LOOKUP(+A239,Lots!B$2:B$1819,Lots!D$2:D$1819),"Early",IF(B239=LOOKUP(+A239,Lots!B$2:B$1819,Lots!E$2:E$1819),"Mid",IF(B239=LOOKUP(+A239,Lots!B$2:B$1819,Lots!F$2:F$1819),"Late"))),"")</f>
        <v/>
      </c>
      <c r="D239" s="1" t="str">
        <f>_xlfn.IFNA(VLOOKUP(A239,Lots!B$2:C$1819, 2,FALSE),"")</f>
        <v/>
      </c>
      <c r="E239" s="1" t="str">
        <f>_xlfn.IFNA(LOOKUP(A239,Lots!B$2:B$1819, Lots!A$2:A$1819),"")</f>
        <v/>
      </c>
      <c r="F239" s="1"/>
      <c r="G239" s="3" t="str">
        <f t="shared" si="20"/>
        <v xml:space="preserve"> </v>
      </c>
      <c r="H239" s="1" t="str">
        <f>IF(+F239&lt;&gt;0,COUNTIF(Lots!$A$1:'Lots'!$A$1791,E239), " ")</f>
        <v xml:space="preserve"> </v>
      </c>
      <c r="I239" s="3" t="str">
        <f t="shared" si="21"/>
        <v xml:space="preserve"> </v>
      </c>
      <c r="J239" s="1" t="str">
        <f t="shared" si="22"/>
        <v xml:space="preserve"> </v>
      </c>
      <c r="K239" s="3" t="str">
        <f t="shared" si="23"/>
        <v xml:space="preserve"> </v>
      </c>
      <c r="L239" s="3" t="str">
        <f t="shared" si="24"/>
        <v xml:space="preserve">   </v>
      </c>
    </row>
    <row r="240" spans="3:12" x14ac:dyDescent="0.25">
      <c r="C240" s="1" t="str">
        <f>_xlfn.IFNA(IF(B240=LOOKUP(+A240,Lots!B$2:B$1819,Lots!D$2:D$1819),"Early",IF(B240=LOOKUP(+A240,Lots!B$2:B$1819,Lots!E$2:E$1819),"Mid",IF(B240=LOOKUP(+A240,Lots!B$2:B$1819,Lots!F$2:F$1819),"Late"))),"")</f>
        <v/>
      </c>
      <c r="D240" s="1" t="str">
        <f>_xlfn.IFNA(VLOOKUP(A240,Lots!B$2:C$1819, 2,FALSE),"")</f>
        <v/>
      </c>
      <c r="E240" s="1" t="str">
        <f>_xlfn.IFNA(LOOKUP(A240,Lots!B$2:B$1819, Lots!A$2:A$1819),"")</f>
        <v/>
      </c>
      <c r="F240" s="1"/>
      <c r="G240" s="3" t="str">
        <f t="shared" si="20"/>
        <v xml:space="preserve"> </v>
      </c>
      <c r="H240" s="1" t="str">
        <f>IF(+F240&lt;&gt;0,COUNTIF(Lots!$A$1:'Lots'!$A$1791,E240), " ")</f>
        <v xml:space="preserve"> </v>
      </c>
      <c r="I240" s="3" t="str">
        <f t="shared" si="21"/>
        <v xml:space="preserve"> </v>
      </c>
      <c r="J240" s="1" t="str">
        <f t="shared" si="22"/>
        <v xml:space="preserve"> </v>
      </c>
      <c r="K240" s="3" t="str">
        <f t="shared" si="23"/>
        <v xml:space="preserve"> </v>
      </c>
      <c r="L240" s="3" t="str">
        <f t="shared" si="24"/>
        <v xml:space="preserve">   </v>
      </c>
    </row>
    <row r="241" spans="3:12" x14ac:dyDescent="0.25">
      <c r="C241" s="1" t="str">
        <f>_xlfn.IFNA(IF(B241=LOOKUP(+A241,Lots!B$2:B$1819,Lots!D$2:D$1819),"Early",IF(B241=LOOKUP(+A241,Lots!B$2:B$1819,Lots!E$2:E$1819),"Mid",IF(B241=LOOKUP(+A241,Lots!B$2:B$1819,Lots!F$2:F$1819),"Late"))),"")</f>
        <v/>
      </c>
      <c r="D241" s="1" t="str">
        <f>_xlfn.IFNA(VLOOKUP(A241,Lots!B$2:C$1819, 2,FALSE),"")</f>
        <v/>
      </c>
      <c r="E241" s="1" t="str">
        <f>_xlfn.IFNA(LOOKUP(A241,Lots!B$2:B$1819, Lots!A$2:A$1819),"")</f>
        <v/>
      </c>
      <c r="F241" s="1"/>
      <c r="G241" s="3" t="str">
        <f t="shared" si="20"/>
        <v xml:space="preserve"> </v>
      </c>
      <c r="H241" s="1" t="str">
        <f>IF(+F241&lt;&gt;0,COUNTIF(Lots!$A$1:'Lots'!$A$1791,E241), " ")</f>
        <v xml:space="preserve"> </v>
      </c>
      <c r="I241" s="3" t="str">
        <f t="shared" si="21"/>
        <v xml:space="preserve"> </v>
      </c>
      <c r="J241" s="1" t="str">
        <f t="shared" si="22"/>
        <v xml:space="preserve"> </v>
      </c>
      <c r="K241" s="3" t="str">
        <f t="shared" si="23"/>
        <v xml:space="preserve"> </v>
      </c>
      <c r="L241" s="3" t="str">
        <f t="shared" si="24"/>
        <v xml:space="preserve">   </v>
      </c>
    </row>
    <row r="242" spans="3:12" x14ac:dyDescent="0.25">
      <c r="C242" s="1" t="str">
        <f>_xlfn.IFNA(IF(B242=LOOKUP(+A242,Lots!B$2:B$1819,Lots!D$2:D$1819),"Early",IF(B242=LOOKUP(+A242,Lots!B$2:B$1819,Lots!E$2:E$1819),"Mid",IF(B242=LOOKUP(+A242,Lots!B$2:B$1819,Lots!F$2:F$1819),"Late"))),"")</f>
        <v/>
      </c>
      <c r="D242" s="1" t="str">
        <f>_xlfn.IFNA(VLOOKUP(A242,Lots!B$2:C$1819, 2,FALSE),"")</f>
        <v/>
      </c>
      <c r="E242" s="1" t="str">
        <f>_xlfn.IFNA(LOOKUP(A242,Lots!B$2:B$1819, Lots!A$2:A$1819),"")</f>
        <v/>
      </c>
      <c r="F242" s="1"/>
      <c r="G242" s="3" t="str">
        <f t="shared" si="20"/>
        <v xml:space="preserve"> </v>
      </c>
      <c r="H242" s="1" t="str">
        <f>IF(+F242&lt;&gt;0,COUNTIF(Lots!$A$1:'Lots'!$A$1791,E242), " ")</f>
        <v xml:space="preserve"> </v>
      </c>
      <c r="I242" s="3" t="str">
        <f t="shared" si="21"/>
        <v xml:space="preserve"> </v>
      </c>
      <c r="J242" s="1" t="str">
        <f t="shared" si="22"/>
        <v xml:space="preserve"> </v>
      </c>
      <c r="K242" s="3" t="str">
        <f t="shared" si="23"/>
        <v xml:space="preserve"> </v>
      </c>
      <c r="L242" s="3" t="str">
        <f t="shared" si="24"/>
        <v xml:space="preserve">   </v>
      </c>
    </row>
    <row r="243" spans="3:12" x14ac:dyDescent="0.25">
      <c r="C243" s="1" t="str">
        <f>_xlfn.IFNA(IF(B243=LOOKUP(+A243,Lots!B$2:B$1819,Lots!D$2:D$1819),"Early",IF(B243=LOOKUP(+A243,Lots!B$2:B$1819,Lots!E$2:E$1819),"Mid",IF(B243=LOOKUP(+A243,Lots!B$2:B$1819,Lots!F$2:F$1819),"Late"))),"")</f>
        <v/>
      </c>
      <c r="D243" s="1" t="str">
        <f>_xlfn.IFNA(VLOOKUP(A243,Lots!B$2:C$1819, 2,FALSE),"")</f>
        <v/>
      </c>
      <c r="E243" s="1" t="str">
        <f>_xlfn.IFNA(LOOKUP(A243,Lots!B$2:B$1819, Lots!A$2:A$1819),"")</f>
        <v/>
      </c>
      <c r="F243" s="1"/>
      <c r="G243" s="3" t="str">
        <f t="shared" si="20"/>
        <v xml:space="preserve"> </v>
      </c>
      <c r="H243" s="1" t="str">
        <f>IF(+F243&lt;&gt;0,COUNTIF(Lots!$A$1:'Lots'!$A$1791,E243), " ")</f>
        <v xml:space="preserve"> </v>
      </c>
      <c r="I243" s="3" t="str">
        <f t="shared" si="21"/>
        <v xml:space="preserve"> </v>
      </c>
      <c r="J243" s="1" t="str">
        <f t="shared" si="22"/>
        <v xml:space="preserve"> </v>
      </c>
      <c r="K243" s="3" t="str">
        <f t="shared" si="23"/>
        <v xml:space="preserve"> </v>
      </c>
      <c r="L243" s="3" t="str">
        <f t="shared" si="24"/>
        <v xml:space="preserve">   </v>
      </c>
    </row>
    <row r="244" spans="3:12" x14ac:dyDescent="0.25">
      <c r="C244" s="1" t="str">
        <f>_xlfn.IFNA(IF(B244=LOOKUP(+A244,Lots!B$2:B$1819,Lots!D$2:D$1819),"Early",IF(B244=LOOKUP(+A244,Lots!B$2:B$1819,Lots!E$2:E$1819),"Mid",IF(B244=LOOKUP(+A244,Lots!B$2:B$1819,Lots!F$2:F$1819),"Late"))),"")</f>
        <v/>
      </c>
      <c r="D244" s="1" t="str">
        <f>_xlfn.IFNA(VLOOKUP(A244,Lots!B$2:C$1819, 2,FALSE),"")</f>
        <v/>
      </c>
      <c r="E244" s="1" t="str">
        <f>_xlfn.IFNA(LOOKUP(A244,Lots!B$2:B$1819, Lots!A$2:A$1819),"")</f>
        <v/>
      </c>
      <c r="F244" s="1"/>
      <c r="G244" s="3" t="str">
        <f t="shared" si="20"/>
        <v xml:space="preserve"> </v>
      </c>
      <c r="H244" s="1" t="str">
        <f>IF(+F244&lt;&gt;0,COUNTIF(Lots!$A$1:'Lots'!$A$1791,E244), " ")</f>
        <v xml:space="preserve"> </v>
      </c>
      <c r="I244" s="3" t="str">
        <f t="shared" si="21"/>
        <v xml:space="preserve"> </v>
      </c>
      <c r="J244" s="1" t="str">
        <f t="shared" si="22"/>
        <v xml:space="preserve"> </v>
      </c>
      <c r="K244" s="3" t="str">
        <f t="shared" si="23"/>
        <v xml:space="preserve"> </v>
      </c>
      <c r="L244" s="3" t="str">
        <f t="shared" si="24"/>
        <v xml:space="preserve">   </v>
      </c>
    </row>
    <row r="245" spans="3:12" x14ac:dyDescent="0.25">
      <c r="C245" s="1" t="str">
        <f>_xlfn.IFNA(IF(B245=LOOKUP(+A245,Lots!B$2:B$1819,Lots!D$2:D$1819),"Early",IF(B245=LOOKUP(+A245,Lots!B$2:B$1819,Lots!E$2:E$1819),"Mid",IF(B245=LOOKUP(+A245,Lots!B$2:B$1819,Lots!F$2:F$1819),"Late"))),"")</f>
        <v/>
      </c>
      <c r="D245" s="1" t="str">
        <f>_xlfn.IFNA(VLOOKUP(A245,Lots!B$2:C$1819, 2,FALSE),"")</f>
        <v/>
      </c>
      <c r="E245" s="1" t="str">
        <f>_xlfn.IFNA(LOOKUP(A245,Lots!B$2:B$1819, Lots!A$2:A$1819),"")</f>
        <v/>
      </c>
      <c r="F245" s="1"/>
      <c r="G245" s="3" t="str">
        <f t="shared" si="20"/>
        <v xml:space="preserve"> </v>
      </c>
      <c r="H245" s="1" t="str">
        <f>IF(+F245&lt;&gt;0,COUNTIF(Lots!$A$1:'Lots'!$A$1791,E245), " ")</f>
        <v xml:space="preserve"> </v>
      </c>
      <c r="I245" s="3" t="str">
        <f t="shared" si="21"/>
        <v xml:space="preserve"> </v>
      </c>
      <c r="J245" s="1" t="str">
        <f t="shared" si="22"/>
        <v xml:space="preserve"> </v>
      </c>
      <c r="K245" s="3" t="str">
        <f t="shared" si="23"/>
        <v xml:space="preserve"> </v>
      </c>
      <c r="L245" s="3" t="str">
        <f t="shared" si="24"/>
        <v xml:space="preserve">   </v>
      </c>
    </row>
    <row r="246" spans="3:12" x14ac:dyDescent="0.25">
      <c r="C246" s="1" t="str">
        <f>_xlfn.IFNA(IF(B246=LOOKUP(+A246,Lots!B$2:B$1819,Lots!D$2:D$1819),"Early",IF(B246=LOOKUP(+A246,Lots!B$2:B$1819,Lots!E$2:E$1819),"Mid",IF(B246=LOOKUP(+A246,Lots!B$2:B$1819,Lots!F$2:F$1819),"Late"))),"")</f>
        <v/>
      </c>
      <c r="D246" s="1" t="str">
        <f>_xlfn.IFNA(VLOOKUP(A246,Lots!B$2:C$1819, 2,FALSE),"")</f>
        <v/>
      </c>
      <c r="E246" s="1" t="str">
        <f>_xlfn.IFNA(LOOKUP(A246,Lots!B$2:B$1819, Lots!A$2:A$1819),"")</f>
        <v/>
      </c>
      <c r="F246" s="1"/>
      <c r="G246" s="3" t="str">
        <f t="shared" si="20"/>
        <v xml:space="preserve"> </v>
      </c>
      <c r="H246" s="1" t="str">
        <f>IF(+F246&lt;&gt;0,COUNTIF(Lots!$A$1:'Lots'!$A$1791,E246), " ")</f>
        <v xml:space="preserve"> </v>
      </c>
      <c r="I246" s="3" t="str">
        <f t="shared" si="21"/>
        <v xml:space="preserve"> </v>
      </c>
      <c r="J246" s="1" t="str">
        <f t="shared" si="22"/>
        <v xml:space="preserve"> </v>
      </c>
      <c r="K246" s="3" t="str">
        <f t="shared" si="23"/>
        <v xml:space="preserve"> </v>
      </c>
      <c r="L246" s="3" t="str">
        <f t="shared" si="24"/>
        <v xml:space="preserve">   </v>
      </c>
    </row>
    <row r="247" spans="3:12" x14ac:dyDescent="0.25">
      <c r="C247" s="1" t="str">
        <f>_xlfn.IFNA(IF(B247=LOOKUP(+A247,Lots!B$2:B$1819,Lots!D$2:D$1819),"Early",IF(B247=LOOKUP(+A247,Lots!B$2:B$1819,Lots!E$2:E$1819),"Mid",IF(B247=LOOKUP(+A247,Lots!B$2:B$1819,Lots!F$2:F$1819),"Late"))),"")</f>
        <v/>
      </c>
      <c r="D247" s="1" t="str">
        <f>_xlfn.IFNA(VLOOKUP(A247,Lots!B$2:C$1819, 2,FALSE),"")</f>
        <v/>
      </c>
      <c r="E247" s="1" t="str">
        <f>_xlfn.IFNA(LOOKUP(A247,Lots!B$2:B$1819, Lots!A$2:A$1819),"")</f>
        <v/>
      </c>
      <c r="F247" s="1"/>
      <c r="G247" s="3" t="str">
        <f t="shared" si="20"/>
        <v xml:space="preserve"> </v>
      </c>
      <c r="H247" s="1" t="str">
        <f>IF(+F247&lt;&gt;0,COUNTIF(Lots!$A$1:'Lots'!$A$1791,E247), " ")</f>
        <v xml:space="preserve"> </v>
      </c>
      <c r="I247" s="3" t="str">
        <f t="shared" si="21"/>
        <v xml:space="preserve"> </v>
      </c>
      <c r="J247" s="1" t="str">
        <f t="shared" si="22"/>
        <v xml:space="preserve"> </v>
      </c>
      <c r="K247" s="3" t="str">
        <f t="shared" si="23"/>
        <v xml:space="preserve"> </v>
      </c>
      <c r="L247" s="3" t="str">
        <f t="shared" si="24"/>
        <v xml:space="preserve">   </v>
      </c>
    </row>
    <row r="248" spans="3:12" x14ac:dyDescent="0.25">
      <c r="C248" s="1" t="str">
        <f>_xlfn.IFNA(IF(B248=LOOKUP(+A248,Lots!B$2:B$1819,Lots!D$2:D$1819),"Early",IF(B248=LOOKUP(+A248,Lots!B$2:B$1819,Lots!E$2:E$1819),"Mid",IF(B248=LOOKUP(+A248,Lots!B$2:B$1819,Lots!F$2:F$1819),"Late"))),"")</f>
        <v/>
      </c>
      <c r="D248" s="1" t="str">
        <f>_xlfn.IFNA(VLOOKUP(A248,Lots!B$2:C$1819, 2,FALSE),"")</f>
        <v/>
      </c>
      <c r="E248" s="1" t="str">
        <f>_xlfn.IFNA(LOOKUP(A248,Lots!B$2:B$1819, Lots!A$2:A$1819),"")</f>
        <v/>
      </c>
      <c r="F248" s="1"/>
      <c r="G248" s="3" t="str">
        <f t="shared" si="20"/>
        <v xml:space="preserve"> </v>
      </c>
      <c r="H248" s="1" t="str">
        <f>IF(+F248&lt;&gt;0,COUNTIF(Lots!$A$1:'Lots'!$A$1791,E248), " ")</f>
        <v xml:space="preserve"> </v>
      </c>
      <c r="I248" s="3" t="str">
        <f t="shared" si="21"/>
        <v xml:space="preserve"> </v>
      </c>
      <c r="J248" s="1" t="str">
        <f t="shared" si="22"/>
        <v xml:space="preserve"> </v>
      </c>
      <c r="K248" s="3" t="str">
        <f t="shared" si="23"/>
        <v xml:space="preserve"> </v>
      </c>
      <c r="L248" s="3" t="str">
        <f t="shared" si="24"/>
        <v xml:space="preserve">   </v>
      </c>
    </row>
    <row r="249" spans="3:12" x14ac:dyDescent="0.25">
      <c r="C249" s="1" t="str">
        <f>_xlfn.IFNA(IF(B249=LOOKUP(+A249,Lots!B$2:B$1819,Lots!D$2:D$1819),"Early",IF(B249=LOOKUP(+A249,Lots!B$2:B$1819,Lots!E$2:E$1819),"Mid",IF(B249=LOOKUP(+A249,Lots!B$2:B$1819,Lots!F$2:F$1819),"Late"))),"")</f>
        <v/>
      </c>
      <c r="D249" s="1" t="str">
        <f>_xlfn.IFNA(VLOOKUP(A249,Lots!B$2:C$1819, 2,FALSE),"")</f>
        <v/>
      </c>
      <c r="E249" s="1" t="str">
        <f>_xlfn.IFNA(LOOKUP(A249,Lots!B$2:B$1819, Lots!A$2:A$1819),"")</f>
        <v/>
      </c>
      <c r="F249" s="1"/>
      <c r="G249" s="3" t="str">
        <f t="shared" si="20"/>
        <v xml:space="preserve"> </v>
      </c>
      <c r="H249" s="1" t="str">
        <f>IF(+F249&lt;&gt;0,COUNTIF(Lots!$A$1:'Lots'!$A$1791,E249), " ")</f>
        <v xml:space="preserve"> </v>
      </c>
      <c r="I249" s="3" t="str">
        <f t="shared" si="21"/>
        <v xml:space="preserve"> </v>
      </c>
      <c r="J249" s="1" t="str">
        <f t="shared" si="22"/>
        <v xml:space="preserve"> </v>
      </c>
      <c r="K249" s="3" t="str">
        <f t="shared" si="23"/>
        <v xml:space="preserve"> </v>
      </c>
      <c r="L249" s="3" t="str">
        <f t="shared" si="24"/>
        <v xml:space="preserve">   </v>
      </c>
    </row>
    <row r="250" spans="3:12" x14ac:dyDescent="0.25">
      <c r="C250" s="1" t="str">
        <f>_xlfn.IFNA(IF(B250=LOOKUP(+A250,Lots!B$2:B$1819,Lots!D$2:D$1819),"Early",IF(B250=LOOKUP(+A250,Lots!B$2:B$1819,Lots!E$2:E$1819),"Mid",IF(B250=LOOKUP(+A250,Lots!B$2:B$1819,Lots!F$2:F$1819),"Late"))),"")</f>
        <v/>
      </c>
      <c r="D250" s="1" t="str">
        <f>_xlfn.IFNA(VLOOKUP(A250,Lots!B$2:C$1819, 2,FALSE),"")</f>
        <v/>
      </c>
      <c r="E250" s="1" t="str">
        <f>_xlfn.IFNA(LOOKUP(A250,Lots!B$2:B$1819, Lots!A$2:A$1819),"")</f>
        <v/>
      </c>
      <c r="F250" s="1"/>
      <c r="G250" s="3" t="str">
        <f t="shared" si="20"/>
        <v xml:space="preserve"> </v>
      </c>
      <c r="H250" s="1" t="str">
        <f>IF(+F250&lt;&gt;0,COUNTIF(Lots!$A$1:'Lots'!$A$1791,E250), " ")</f>
        <v xml:space="preserve"> </v>
      </c>
      <c r="I250" s="3" t="str">
        <f t="shared" si="21"/>
        <v xml:space="preserve"> </v>
      </c>
      <c r="J250" s="1" t="str">
        <f t="shared" si="22"/>
        <v xml:space="preserve"> </v>
      </c>
      <c r="K250" s="3" t="str">
        <f t="shared" si="23"/>
        <v xml:space="preserve"> </v>
      </c>
      <c r="L250" s="3" t="str">
        <f t="shared" si="24"/>
        <v xml:space="preserve">   </v>
      </c>
    </row>
    <row r="251" spans="3:12" x14ac:dyDescent="0.25">
      <c r="C251" s="1" t="str">
        <f>_xlfn.IFNA(IF(B251=LOOKUP(+A251,Lots!B$2:B$1819,Lots!D$2:D$1819),"Early",IF(B251=LOOKUP(+A251,Lots!B$2:B$1819,Lots!E$2:E$1819),"Mid",IF(B251=LOOKUP(+A251,Lots!B$2:B$1819,Lots!F$2:F$1819),"Late"))),"")</f>
        <v/>
      </c>
      <c r="D251" s="1" t="str">
        <f>_xlfn.IFNA(VLOOKUP(A251,Lots!B$2:C$1819, 2,FALSE),"")</f>
        <v/>
      </c>
      <c r="E251" s="1" t="str">
        <f>_xlfn.IFNA(LOOKUP(A251,Lots!B$2:B$1819, Lots!A$2:A$1819),"")</f>
        <v/>
      </c>
      <c r="F251" s="1"/>
      <c r="G251" s="3" t="str">
        <f t="shared" si="20"/>
        <v xml:space="preserve"> </v>
      </c>
      <c r="H251" s="1" t="str">
        <f>IF(+F251&lt;&gt;0,COUNTIF(Lots!$A$1:'Lots'!$A$1791,E251), " ")</f>
        <v xml:space="preserve"> </v>
      </c>
      <c r="I251" s="3" t="str">
        <f t="shared" si="21"/>
        <v xml:space="preserve"> </v>
      </c>
      <c r="J251" s="1" t="str">
        <f t="shared" si="22"/>
        <v xml:space="preserve"> </v>
      </c>
      <c r="K251" s="3" t="str">
        <f t="shared" si="23"/>
        <v xml:space="preserve"> </v>
      </c>
      <c r="L251" s="3" t="str">
        <f t="shared" si="24"/>
        <v xml:space="preserve">   </v>
      </c>
    </row>
    <row r="252" spans="3:12" x14ac:dyDescent="0.25">
      <c r="C252" s="1" t="str">
        <f>_xlfn.IFNA(IF(B252=LOOKUP(+A252,Lots!B$2:B$1819,Lots!D$2:D$1819),"Early",IF(B252=LOOKUP(+A252,Lots!B$2:B$1819,Lots!E$2:E$1819),"Mid",IF(B252=LOOKUP(+A252,Lots!B$2:B$1819,Lots!F$2:F$1819),"Late"))),"")</f>
        <v/>
      </c>
      <c r="D252" s="1" t="str">
        <f>_xlfn.IFNA(VLOOKUP(A252,Lots!B$2:C$1819, 2,FALSE),"")</f>
        <v/>
      </c>
      <c r="E252" s="1" t="str">
        <f>_xlfn.IFNA(LOOKUP(A252,Lots!B$2:B$1819, Lots!A$2:A$1819),"")</f>
        <v/>
      </c>
      <c r="F252" s="1"/>
      <c r="G252" s="3" t="str">
        <f t="shared" si="20"/>
        <v xml:space="preserve"> </v>
      </c>
      <c r="H252" s="1" t="str">
        <f>IF(+F252&lt;&gt;0,COUNTIF(Lots!$A$1:'Lots'!$A$1791,E252), " ")</f>
        <v xml:space="preserve"> </v>
      </c>
      <c r="I252" s="3" t="str">
        <f t="shared" si="21"/>
        <v xml:space="preserve"> </v>
      </c>
      <c r="J252" s="1" t="str">
        <f t="shared" si="22"/>
        <v xml:space="preserve"> </v>
      </c>
      <c r="K252" s="3" t="str">
        <f t="shared" si="23"/>
        <v xml:space="preserve"> </v>
      </c>
      <c r="L252" s="3" t="str">
        <f t="shared" si="24"/>
        <v xml:space="preserve">   </v>
      </c>
    </row>
    <row r="253" spans="3:12" x14ac:dyDescent="0.25">
      <c r="C253" s="1" t="str">
        <f>_xlfn.IFNA(IF(B253=LOOKUP(+A253,Lots!B$2:B$1819,Lots!D$2:D$1819),"Early",IF(B253=LOOKUP(+A253,Lots!B$2:B$1819,Lots!E$2:E$1819),"Mid",IF(B253=LOOKUP(+A253,Lots!B$2:B$1819,Lots!F$2:F$1819),"Late"))),"")</f>
        <v/>
      </c>
      <c r="D253" s="1" t="str">
        <f>_xlfn.IFNA(VLOOKUP(A253,Lots!B$2:C$1819, 2,FALSE),"")</f>
        <v/>
      </c>
      <c r="E253" s="1" t="str">
        <f>_xlfn.IFNA(LOOKUP(A253,Lots!B$2:B$1819, Lots!A$2:A$1819),"")</f>
        <v/>
      </c>
      <c r="F253" s="1"/>
      <c r="G253" s="3" t="str">
        <f t="shared" si="20"/>
        <v xml:space="preserve"> </v>
      </c>
      <c r="H253" s="1" t="str">
        <f>IF(+F253&lt;&gt;0,COUNTIF(Lots!$A$1:'Lots'!$A$1791,E253), " ")</f>
        <v xml:space="preserve"> </v>
      </c>
      <c r="I253" s="3" t="str">
        <f t="shared" si="21"/>
        <v xml:space="preserve"> </v>
      </c>
      <c r="J253" s="1" t="str">
        <f t="shared" si="22"/>
        <v xml:space="preserve"> </v>
      </c>
      <c r="K253" s="3" t="str">
        <f t="shared" si="23"/>
        <v xml:space="preserve"> </v>
      </c>
      <c r="L253" s="3" t="str">
        <f t="shared" si="24"/>
        <v xml:space="preserve">   </v>
      </c>
    </row>
    <row r="254" spans="3:12" x14ac:dyDescent="0.25">
      <c r="C254" s="1" t="str">
        <f>_xlfn.IFNA(IF(B254=LOOKUP(+A254,Lots!B$2:B$1819,Lots!D$2:D$1819),"Early",IF(B254=LOOKUP(+A254,Lots!B$2:B$1819,Lots!E$2:E$1819),"Mid",IF(B254=LOOKUP(+A254,Lots!B$2:B$1819,Lots!F$2:F$1819),"Late"))),"")</f>
        <v/>
      </c>
      <c r="D254" s="1" t="str">
        <f>_xlfn.IFNA(VLOOKUP(A254,Lots!B$2:C$1819, 2,FALSE),"")</f>
        <v/>
      </c>
      <c r="E254" s="1" t="str">
        <f>_xlfn.IFNA(LOOKUP(A254,Lots!B$2:B$1819, Lots!A$2:A$1819),"")</f>
        <v/>
      </c>
      <c r="F254" s="1"/>
      <c r="G254" s="3" t="str">
        <f t="shared" si="20"/>
        <v xml:space="preserve"> </v>
      </c>
      <c r="H254" s="1" t="str">
        <f>IF(+F254&lt;&gt;0,COUNTIF(Lots!$A$1:'Lots'!$A$1791,E254), " ")</f>
        <v xml:space="preserve"> </v>
      </c>
      <c r="I254" s="3" t="str">
        <f t="shared" si="21"/>
        <v xml:space="preserve"> </v>
      </c>
      <c r="J254" s="1" t="str">
        <f t="shared" si="22"/>
        <v xml:space="preserve"> </v>
      </c>
      <c r="K254" s="3" t="str">
        <f t="shared" si="23"/>
        <v xml:space="preserve"> </v>
      </c>
      <c r="L254" s="3" t="str">
        <f t="shared" si="24"/>
        <v xml:space="preserve">   </v>
      </c>
    </row>
    <row r="255" spans="3:12" x14ac:dyDescent="0.25">
      <c r="C255" s="1" t="str">
        <f>_xlfn.IFNA(IF(B255=LOOKUP(+A255,Lots!B$2:B$1819,Lots!D$2:D$1819),"Early",IF(B255=LOOKUP(+A255,Lots!B$2:B$1819,Lots!E$2:E$1819),"Mid",IF(B255=LOOKUP(+A255,Lots!B$2:B$1819,Lots!F$2:F$1819),"Late"))),"")</f>
        <v/>
      </c>
      <c r="D255" s="1" t="str">
        <f>_xlfn.IFNA(VLOOKUP(A255,Lots!B$2:C$1819, 2,FALSE),"")</f>
        <v/>
      </c>
      <c r="E255" s="1" t="str">
        <f>_xlfn.IFNA(LOOKUP(A255,Lots!B$2:B$1819, Lots!A$2:A$1819),"")</f>
        <v/>
      </c>
      <c r="F255" s="1"/>
      <c r="G255" s="3" t="str">
        <f t="shared" si="20"/>
        <v xml:space="preserve"> </v>
      </c>
      <c r="H255" s="1" t="str">
        <f>IF(+F255&lt;&gt;0,COUNTIF(Lots!$A$1:'Lots'!$A$1791,E255), " ")</f>
        <v xml:space="preserve"> </v>
      </c>
      <c r="I255" s="3" t="str">
        <f t="shared" si="21"/>
        <v xml:space="preserve"> </v>
      </c>
      <c r="J255" s="1" t="str">
        <f t="shared" si="22"/>
        <v xml:space="preserve"> </v>
      </c>
      <c r="K255" s="3" t="str">
        <f t="shared" si="23"/>
        <v xml:space="preserve"> </v>
      </c>
      <c r="L255" s="3" t="str">
        <f t="shared" si="24"/>
        <v xml:space="preserve">   </v>
      </c>
    </row>
    <row r="256" spans="3:12" x14ac:dyDescent="0.25">
      <c r="C256" s="1" t="str">
        <f>_xlfn.IFNA(IF(B256=LOOKUP(+A256,Lots!B$2:B$1819,Lots!D$2:D$1819),"Early",IF(B256=LOOKUP(+A256,Lots!B$2:B$1819,Lots!E$2:E$1819),"Mid",IF(B256=LOOKUP(+A256,Lots!B$2:B$1819,Lots!F$2:F$1819),"Late"))),"")</f>
        <v/>
      </c>
      <c r="D256" s="1" t="str">
        <f>_xlfn.IFNA(VLOOKUP(A256,Lots!B$2:C$1819, 2,FALSE),"")</f>
        <v/>
      </c>
      <c r="E256" s="1" t="str">
        <f>_xlfn.IFNA(LOOKUP(A256,Lots!B$2:B$1819, Lots!A$2:A$1819),"")</f>
        <v/>
      </c>
      <c r="F256" s="1"/>
      <c r="G256" s="3" t="str">
        <f t="shared" si="20"/>
        <v xml:space="preserve"> </v>
      </c>
      <c r="H256" s="1" t="str">
        <f>IF(+F256&lt;&gt;0,COUNTIF(Lots!$A$1:'Lots'!$A$1791,E256), " ")</f>
        <v xml:space="preserve"> </v>
      </c>
      <c r="I256" s="3" t="str">
        <f t="shared" si="21"/>
        <v xml:space="preserve"> </v>
      </c>
      <c r="J256" s="1" t="str">
        <f t="shared" si="22"/>
        <v xml:space="preserve"> </v>
      </c>
      <c r="K256" s="3" t="str">
        <f t="shared" si="23"/>
        <v xml:space="preserve"> </v>
      </c>
      <c r="L256" s="3" t="str">
        <f t="shared" si="24"/>
        <v xml:space="preserve">   </v>
      </c>
    </row>
    <row r="257" spans="3:12" x14ac:dyDescent="0.25">
      <c r="C257" s="1" t="str">
        <f>_xlfn.IFNA(IF(B257=LOOKUP(+A257,Lots!B$2:B$1819,Lots!D$2:D$1819),"Early",IF(B257=LOOKUP(+A257,Lots!B$2:B$1819,Lots!E$2:E$1819),"Mid",IF(B257=LOOKUP(+A257,Lots!B$2:B$1819,Lots!F$2:F$1819),"Late"))),"")</f>
        <v/>
      </c>
      <c r="D257" s="1" t="str">
        <f>_xlfn.IFNA(VLOOKUP(A257,Lots!B$2:C$1819, 2,FALSE),"")</f>
        <v/>
      </c>
      <c r="E257" s="1" t="str">
        <f>_xlfn.IFNA(LOOKUP(A257,Lots!B$2:B$1819, Lots!A$2:A$1819),"")</f>
        <v/>
      </c>
      <c r="F257" s="1"/>
      <c r="G257" s="3" t="str">
        <f t="shared" si="20"/>
        <v xml:space="preserve"> </v>
      </c>
      <c r="H257" s="1" t="str">
        <f>IF(+F257&lt;&gt;0,COUNTIF(Lots!$A$1:'Lots'!$A$1791,E257), " ")</f>
        <v xml:space="preserve"> </v>
      </c>
      <c r="I257" s="3" t="str">
        <f t="shared" si="21"/>
        <v xml:space="preserve"> </v>
      </c>
      <c r="J257" s="1" t="str">
        <f t="shared" si="22"/>
        <v xml:space="preserve"> </v>
      </c>
      <c r="K257" s="3" t="str">
        <f t="shared" si="23"/>
        <v xml:space="preserve"> </v>
      </c>
      <c r="L257" s="3" t="str">
        <f t="shared" si="24"/>
        <v xml:space="preserve">   </v>
      </c>
    </row>
    <row r="258" spans="3:12" x14ac:dyDescent="0.25">
      <c r="C258" s="1" t="str">
        <f>_xlfn.IFNA(IF(B258=LOOKUP(+A258,Lots!B$2:B$1819,Lots!D$2:D$1819),"Early",IF(B258=LOOKUP(+A258,Lots!B$2:B$1819,Lots!E$2:E$1819),"Mid",IF(B258=LOOKUP(+A258,Lots!B$2:B$1819,Lots!F$2:F$1819),"Late"))),"")</f>
        <v/>
      </c>
      <c r="D258" s="1" t="str">
        <f>_xlfn.IFNA(VLOOKUP(A258,Lots!B$2:C$1819, 2,FALSE),"")</f>
        <v/>
      </c>
      <c r="E258" s="1" t="str">
        <f>_xlfn.IFNA(LOOKUP(A258,Lots!B$2:B$1819, Lots!A$2:A$1819),"")</f>
        <v/>
      </c>
      <c r="F258" s="1"/>
      <c r="G258" s="3" t="str">
        <f t="shared" si="20"/>
        <v xml:space="preserve"> </v>
      </c>
      <c r="H258" s="1" t="str">
        <f>IF(+F258&lt;&gt;0,COUNTIF(Lots!$A$1:'Lots'!$A$1791,E258), " ")</f>
        <v xml:space="preserve"> </v>
      </c>
      <c r="I258" s="3" t="str">
        <f t="shared" si="21"/>
        <v xml:space="preserve"> </v>
      </c>
      <c r="J258" s="1" t="str">
        <f t="shared" si="22"/>
        <v xml:space="preserve"> </v>
      </c>
      <c r="K258" s="3" t="str">
        <f t="shared" si="23"/>
        <v xml:space="preserve"> </v>
      </c>
      <c r="L258" s="3" t="str">
        <f t="shared" si="24"/>
        <v xml:space="preserve">   </v>
      </c>
    </row>
    <row r="259" spans="3:12" x14ac:dyDescent="0.25">
      <c r="C259" s="1" t="str">
        <f>_xlfn.IFNA(IF(B259=LOOKUP(+A259,Lots!B$2:B$1819,Lots!D$2:D$1819),"Early",IF(B259=LOOKUP(+A259,Lots!B$2:B$1819,Lots!E$2:E$1819),"Mid",IF(B259=LOOKUP(+A259,Lots!B$2:B$1819,Lots!F$2:F$1819),"Late"))),"")</f>
        <v/>
      </c>
      <c r="D259" s="1" t="str">
        <f>_xlfn.IFNA(VLOOKUP(A259,Lots!B$2:C$1819, 2,FALSE),"")</f>
        <v/>
      </c>
      <c r="E259" s="1" t="str">
        <f>_xlfn.IFNA(LOOKUP(A259,Lots!B$2:B$1819, Lots!A$2:A$1819),"")</f>
        <v/>
      </c>
      <c r="F259" s="1"/>
      <c r="G259" s="3" t="str">
        <f t="shared" si="20"/>
        <v xml:space="preserve"> </v>
      </c>
      <c r="H259" s="1" t="str">
        <f>IF(+F259&lt;&gt;0,COUNTIF(Lots!$A$1:'Lots'!$A$1791,E259), " ")</f>
        <v xml:space="preserve"> </v>
      </c>
      <c r="I259" s="3" t="str">
        <f t="shared" si="21"/>
        <v xml:space="preserve"> </v>
      </c>
      <c r="J259" s="1" t="str">
        <f t="shared" si="22"/>
        <v xml:space="preserve"> </v>
      </c>
      <c r="K259" s="3" t="str">
        <f t="shared" si="23"/>
        <v xml:space="preserve"> </v>
      </c>
      <c r="L259" s="3" t="str">
        <f t="shared" si="24"/>
        <v xml:space="preserve">   </v>
      </c>
    </row>
    <row r="260" spans="3:12" x14ac:dyDescent="0.25">
      <c r="C260" s="1" t="str">
        <f>_xlfn.IFNA(IF(B260=LOOKUP(+A260,Lots!B$2:B$1819,Lots!D$2:D$1819),"Early",IF(B260=LOOKUP(+A260,Lots!B$2:B$1819,Lots!E$2:E$1819),"Mid",IF(B260=LOOKUP(+A260,Lots!B$2:B$1819,Lots!F$2:F$1819),"Late"))),"")</f>
        <v/>
      </c>
      <c r="D260" s="1" t="str">
        <f>_xlfn.IFNA(VLOOKUP(A260,Lots!B$2:C$1819, 2,FALSE),"")</f>
        <v/>
      </c>
      <c r="E260" s="1" t="str">
        <f>_xlfn.IFNA(LOOKUP(A260,Lots!B$2:B$1819, Lots!A$2:A$1819),"")</f>
        <v/>
      </c>
      <c r="F260" s="1"/>
      <c r="G260" s="3" t="str">
        <f t="shared" si="20"/>
        <v xml:space="preserve"> </v>
      </c>
      <c r="H260" s="1" t="str">
        <f>IF(+F260&lt;&gt;0,COUNTIF(Lots!$A$1:'Lots'!$A$1791,E260), " ")</f>
        <v xml:space="preserve"> </v>
      </c>
      <c r="I260" s="3" t="str">
        <f t="shared" si="21"/>
        <v xml:space="preserve"> </v>
      </c>
      <c r="J260" s="1" t="str">
        <f t="shared" si="22"/>
        <v xml:space="preserve"> </v>
      </c>
      <c r="K260" s="3" t="str">
        <f t="shared" si="23"/>
        <v xml:space="preserve"> </v>
      </c>
      <c r="L260" s="3" t="str">
        <f t="shared" si="24"/>
        <v xml:space="preserve">   </v>
      </c>
    </row>
    <row r="261" spans="3:12" x14ac:dyDescent="0.25">
      <c r="C261" s="1" t="str">
        <f>_xlfn.IFNA(IF(B261=LOOKUP(+A261,Lots!B$2:B$1819,Lots!D$2:D$1819),"Early",IF(B261=LOOKUP(+A261,Lots!B$2:B$1819,Lots!E$2:E$1819),"Mid",IF(B261=LOOKUP(+A261,Lots!B$2:B$1819,Lots!F$2:F$1819),"Late"))),"")</f>
        <v/>
      </c>
      <c r="D261" s="1" t="str">
        <f>_xlfn.IFNA(VLOOKUP(A261,Lots!B$2:C$1819, 2,FALSE),"")</f>
        <v/>
      </c>
      <c r="E261" s="1" t="str">
        <f>_xlfn.IFNA(LOOKUP(A261,Lots!B$2:B$1819, Lots!A$2:A$1819),"")</f>
        <v/>
      </c>
      <c r="F261" s="1"/>
      <c r="G261" s="3" t="str">
        <f t="shared" si="20"/>
        <v xml:space="preserve"> </v>
      </c>
      <c r="H261" s="1" t="str">
        <f>IF(+F261&lt;&gt;0,COUNTIF(Lots!$A$1:'Lots'!$A$1791,E261), " ")</f>
        <v xml:space="preserve"> </v>
      </c>
      <c r="I261" s="3" t="str">
        <f t="shared" si="21"/>
        <v xml:space="preserve"> </v>
      </c>
      <c r="J261" s="1" t="str">
        <f t="shared" si="22"/>
        <v xml:space="preserve"> </v>
      </c>
      <c r="K261" s="3" t="str">
        <f t="shared" si="23"/>
        <v xml:space="preserve"> </v>
      </c>
      <c r="L261" s="3" t="str">
        <f t="shared" si="24"/>
        <v xml:space="preserve">   </v>
      </c>
    </row>
    <row r="262" spans="3:12" x14ac:dyDescent="0.25">
      <c r="C262" s="1" t="str">
        <f>_xlfn.IFNA(IF(B262=LOOKUP(+A262,Lots!B$2:B$1819,Lots!D$2:D$1819),"Early",IF(B262=LOOKUP(+A262,Lots!B$2:B$1819,Lots!E$2:E$1819),"Mid",IF(B262=LOOKUP(+A262,Lots!B$2:B$1819,Lots!F$2:F$1819),"Late"))),"")</f>
        <v/>
      </c>
      <c r="D262" s="1" t="str">
        <f>_xlfn.IFNA(VLOOKUP(A262,Lots!B$2:C$1819, 2,FALSE),"")</f>
        <v/>
      </c>
      <c r="E262" s="1" t="str">
        <f>_xlfn.IFNA(LOOKUP(A262,Lots!B$2:B$1819, Lots!A$2:A$1819),"")</f>
        <v/>
      </c>
      <c r="F262" s="1"/>
      <c r="G262" s="3" t="str">
        <f t="shared" si="20"/>
        <v xml:space="preserve"> </v>
      </c>
      <c r="H262" s="1" t="str">
        <f>IF(+F262&lt;&gt;0,COUNTIF(Lots!$A$1:'Lots'!$A$1791,E262), " ")</f>
        <v xml:space="preserve"> </v>
      </c>
      <c r="I262" s="3" t="str">
        <f t="shared" si="21"/>
        <v xml:space="preserve"> </v>
      </c>
      <c r="J262" s="1" t="str">
        <f t="shared" si="22"/>
        <v xml:space="preserve"> </v>
      </c>
      <c r="K262" s="3" t="str">
        <f t="shared" si="23"/>
        <v xml:space="preserve"> </v>
      </c>
      <c r="L262" s="3" t="str">
        <f t="shared" si="24"/>
        <v xml:space="preserve">   </v>
      </c>
    </row>
    <row r="263" spans="3:12" x14ac:dyDescent="0.25">
      <c r="C263" s="1" t="str">
        <f>_xlfn.IFNA(IF(B263=LOOKUP(+A263,Lots!B$2:B$1819,Lots!D$2:D$1819),"Early",IF(B263=LOOKUP(+A263,Lots!B$2:B$1819,Lots!E$2:E$1819),"Mid",IF(B263=LOOKUP(+A263,Lots!B$2:B$1819,Lots!F$2:F$1819),"Late"))),"")</f>
        <v/>
      </c>
      <c r="D263" s="1" t="str">
        <f>_xlfn.IFNA(VLOOKUP(A263,Lots!B$2:C$1819, 2,FALSE),"")</f>
        <v/>
      </c>
      <c r="E263" s="1" t="str">
        <f>_xlfn.IFNA(LOOKUP(A263,Lots!B$2:B$1819, Lots!A$2:A$1819),"")</f>
        <v/>
      </c>
      <c r="F263" s="1"/>
      <c r="G263" s="3" t="str">
        <f t="shared" si="20"/>
        <v xml:space="preserve"> </v>
      </c>
      <c r="H263" s="1" t="str">
        <f>IF(+F263&lt;&gt;0,COUNTIF(Lots!$A$1:'Lots'!$A$1791,E263), " ")</f>
        <v xml:space="preserve"> </v>
      </c>
      <c r="I263" s="3" t="str">
        <f t="shared" si="21"/>
        <v xml:space="preserve"> </v>
      </c>
      <c r="J263" s="1" t="str">
        <f t="shared" si="22"/>
        <v xml:space="preserve"> </v>
      </c>
      <c r="K263" s="3" t="str">
        <f t="shared" si="23"/>
        <v xml:space="preserve"> </v>
      </c>
      <c r="L263" s="3" t="str">
        <f t="shared" si="24"/>
        <v xml:space="preserve">   </v>
      </c>
    </row>
    <row r="264" spans="3:12" x14ac:dyDescent="0.25">
      <c r="C264" s="1" t="str">
        <f>_xlfn.IFNA(IF(B264=LOOKUP(+A264,Lots!B$2:B$1819,Lots!D$2:D$1819),"Early",IF(B264=LOOKUP(+A264,Lots!B$2:B$1819,Lots!E$2:E$1819),"Mid",IF(B264=LOOKUP(+A264,Lots!B$2:B$1819,Lots!F$2:F$1819),"Late"))),"")</f>
        <v/>
      </c>
      <c r="D264" s="1" t="str">
        <f>_xlfn.IFNA(VLOOKUP(A264,Lots!B$2:C$1819, 2,FALSE),"")</f>
        <v/>
      </c>
      <c r="E264" s="1" t="str">
        <f>_xlfn.IFNA(LOOKUP(A264,Lots!B$2:B$1819, Lots!A$2:A$1819),"")</f>
        <v/>
      </c>
      <c r="F264" s="1"/>
      <c r="G264" s="3" t="str">
        <f t="shared" si="20"/>
        <v xml:space="preserve"> </v>
      </c>
      <c r="H264" s="1" t="str">
        <f>IF(+F264&lt;&gt;0,COUNTIF(Lots!$A$1:'Lots'!$A$1791,E264), " ")</f>
        <v xml:space="preserve"> </v>
      </c>
      <c r="I264" s="3" t="str">
        <f t="shared" si="21"/>
        <v xml:space="preserve"> </v>
      </c>
      <c r="J264" s="1" t="str">
        <f t="shared" si="22"/>
        <v xml:space="preserve"> </v>
      </c>
      <c r="K264" s="3" t="str">
        <f t="shared" si="23"/>
        <v xml:space="preserve"> </v>
      </c>
      <c r="L264" s="3" t="str">
        <f t="shared" si="24"/>
        <v xml:space="preserve">   </v>
      </c>
    </row>
    <row r="265" spans="3:12" x14ac:dyDescent="0.25">
      <c r="C265" s="1" t="str">
        <f>_xlfn.IFNA(IF(B265=LOOKUP(+A265,Lots!B$2:B$1819,Lots!D$2:D$1819),"Early",IF(B265=LOOKUP(+A265,Lots!B$2:B$1819,Lots!E$2:E$1819),"Mid",IF(B265=LOOKUP(+A265,Lots!B$2:B$1819,Lots!F$2:F$1819),"Late"))),"")</f>
        <v/>
      </c>
      <c r="D265" s="1" t="str">
        <f>_xlfn.IFNA(VLOOKUP(A265,Lots!B$2:C$1819, 2,FALSE),"")</f>
        <v/>
      </c>
      <c r="E265" s="1" t="str">
        <f>_xlfn.IFNA(LOOKUP(A265,Lots!B$2:B$1819, Lots!A$2:A$1819),"")</f>
        <v/>
      </c>
      <c r="F265" s="1"/>
      <c r="G265" s="3" t="str">
        <f t="shared" si="20"/>
        <v xml:space="preserve"> </v>
      </c>
      <c r="H265" s="1" t="str">
        <f>IF(+F265&lt;&gt;0,COUNTIF(Lots!$A$1:'Lots'!$A$1791,E265), " ")</f>
        <v xml:space="preserve"> </v>
      </c>
      <c r="I265" s="3" t="str">
        <f t="shared" si="21"/>
        <v xml:space="preserve"> </v>
      </c>
      <c r="J265" s="1" t="str">
        <f t="shared" si="22"/>
        <v xml:space="preserve"> </v>
      </c>
      <c r="K265" s="3" t="str">
        <f t="shared" si="23"/>
        <v xml:space="preserve"> </v>
      </c>
      <c r="L265" s="3" t="str">
        <f t="shared" si="24"/>
        <v xml:space="preserve">   </v>
      </c>
    </row>
    <row r="266" spans="3:12" x14ac:dyDescent="0.25">
      <c r="C266" s="1" t="str">
        <f>_xlfn.IFNA(IF(B266=LOOKUP(+A266,Lots!B$2:B$1819,Lots!D$2:D$1819),"Early",IF(B266=LOOKUP(+A266,Lots!B$2:B$1819,Lots!E$2:E$1819),"Mid",IF(B266=LOOKUP(+A266,Lots!B$2:B$1819,Lots!F$2:F$1819),"Late"))),"")</f>
        <v/>
      </c>
      <c r="D266" s="1" t="str">
        <f>_xlfn.IFNA(VLOOKUP(A266,Lots!B$2:C$1819, 2,FALSE),"")</f>
        <v/>
      </c>
      <c r="E266" s="1" t="str">
        <f>_xlfn.IFNA(LOOKUP(A266,Lots!B$2:B$1819, Lots!A$2:A$1819),"")</f>
        <v/>
      </c>
      <c r="F266" s="1"/>
      <c r="G266" s="3" t="str">
        <f t="shared" si="20"/>
        <v xml:space="preserve"> </v>
      </c>
      <c r="H266" s="1" t="str">
        <f>IF(+F266&lt;&gt;0,COUNTIF(Lots!$A$1:'Lots'!$A$1791,E266), " ")</f>
        <v xml:space="preserve"> </v>
      </c>
      <c r="I266" s="3" t="str">
        <f t="shared" si="21"/>
        <v xml:space="preserve"> </v>
      </c>
      <c r="J266" s="1" t="str">
        <f t="shared" si="22"/>
        <v xml:space="preserve"> </v>
      </c>
      <c r="K266" s="3" t="str">
        <f t="shared" si="23"/>
        <v xml:space="preserve"> </v>
      </c>
      <c r="L266" s="3" t="str">
        <f t="shared" si="24"/>
        <v xml:space="preserve">   </v>
      </c>
    </row>
    <row r="267" spans="3:12" x14ac:dyDescent="0.25">
      <c r="C267" s="1" t="str">
        <f>_xlfn.IFNA(IF(B267=LOOKUP(+A267,Lots!B$2:B$1819,Lots!D$2:D$1819),"Early",IF(B267=LOOKUP(+A267,Lots!B$2:B$1819,Lots!E$2:E$1819),"Mid",IF(B267=LOOKUP(+A267,Lots!B$2:B$1819,Lots!F$2:F$1819),"Late"))),"")</f>
        <v/>
      </c>
      <c r="D267" s="1" t="str">
        <f>_xlfn.IFNA(VLOOKUP(A267,Lots!B$2:C$1819, 2,FALSE),"")</f>
        <v/>
      </c>
      <c r="E267" s="1" t="str">
        <f>_xlfn.IFNA(LOOKUP(A267,Lots!B$2:B$1819, Lots!A$2:A$1819),"")</f>
        <v/>
      </c>
      <c r="F267" s="1"/>
      <c r="G267" s="3" t="str">
        <f t="shared" ref="G267:G330" si="25">IF(+F267&lt;&gt;0, CEILING(F267*$M$2,0.25), " ")</f>
        <v xml:space="preserve"> </v>
      </c>
      <c r="H267" s="1" t="str">
        <f>IF(+F267&lt;&gt;0,COUNTIF(Lots!$A$1:'Lots'!$A$1791,E267), " ")</f>
        <v xml:space="preserve"> </v>
      </c>
      <c r="I267" s="3" t="str">
        <f t="shared" ref="I267:I330" si="26">IF(+F267&lt;&gt;0,+H267*$M$1," ")</f>
        <v xml:space="preserve"> </v>
      </c>
      <c r="J267" s="1" t="str">
        <f t="shared" ref="J267:J330" si="27">IF(+F267&lt;&gt;0,COUNTIF(E$10:E$2000,+E267)," ")</f>
        <v xml:space="preserve"> </v>
      </c>
      <c r="K267" s="3" t="str">
        <f t="shared" ref="K267:K330" si="28">IF(F267&lt;&gt;0,(+H267-J267)*$M$3, " ")</f>
        <v xml:space="preserve"> </v>
      </c>
      <c r="L267" s="3" t="str">
        <f t="shared" ref="L267:L330" si="29">IF(F267&lt;&gt;0,+F267-G267-I267-K267,"   ")</f>
        <v xml:space="preserve">   </v>
      </c>
    </row>
    <row r="268" spans="3:12" x14ac:dyDescent="0.25">
      <c r="C268" s="1" t="str">
        <f>_xlfn.IFNA(IF(B268=LOOKUP(+A268,Lots!B$2:B$1819,Lots!D$2:D$1819),"Early",IF(B268=LOOKUP(+A268,Lots!B$2:B$1819,Lots!E$2:E$1819),"Mid",IF(B268=LOOKUP(+A268,Lots!B$2:B$1819,Lots!F$2:F$1819),"Late"))),"")</f>
        <v/>
      </c>
      <c r="D268" s="1" t="str">
        <f>_xlfn.IFNA(VLOOKUP(A268,Lots!B$2:C$1819, 2,FALSE),"")</f>
        <v/>
      </c>
      <c r="E268" s="1" t="str">
        <f>_xlfn.IFNA(LOOKUP(A268,Lots!B$2:B$1819, Lots!A$2:A$1819),"")</f>
        <v/>
      </c>
      <c r="F268" s="1"/>
      <c r="G268" s="3" t="str">
        <f t="shared" si="25"/>
        <v xml:space="preserve"> </v>
      </c>
      <c r="H268" s="1" t="str">
        <f>IF(+F268&lt;&gt;0,COUNTIF(Lots!$A$1:'Lots'!$A$1791,E268), " ")</f>
        <v xml:space="preserve"> </v>
      </c>
      <c r="I268" s="3" t="str">
        <f t="shared" si="26"/>
        <v xml:space="preserve"> </v>
      </c>
      <c r="J268" s="1" t="str">
        <f t="shared" si="27"/>
        <v xml:space="preserve"> </v>
      </c>
      <c r="K268" s="3" t="str">
        <f t="shared" si="28"/>
        <v xml:space="preserve"> </v>
      </c>
      <c r="L268" s="3" t="str">
        <f t="shared" si="29"/>
        <v xml:space="preserve">   </v>
      </c>
    </row>
    <row r="269" spans="3:12" x14ac:dyDescent="0.25">
      <c r="C269" s="1" t="str">
        <f>_xlfn.IFNA(IF(B269=LOOKUP(+A269,Lots!B$2:B$1819,Lots!D$2:D$1819),"Early",IF(B269=LOOKUP(+A269,Lots!B$2:B$1819,Lots!E$2:E$1819),"Mid",IF(B269=LOOKUP(+A269,Lots!B$2:B$1819,Lots!F$2:F$1819),"Late"))),"")</f>
        <v/>
      </c>
      <c r="D269" s="1" t="str">
        <f>_xlfn.IFNA(VLOOKUP(A269,Lots!B$2:C$1819, 2,FALSE),"")</f>
        <v/>
      </c>
      <c r="E269" s="1" t="str">
        <f>_xlfn.IFNA(LOOKUP(A269,Lots!B$2:B$1819, Lots!A$2:A$1819),"")</f>
        <v/>
      </c>
      <c r="F269" s="1"/>
      <c r="G269" s="3" t="str">
        <f t="shared" si="25"/>
        <v xml:space="preserve"> </v>
      </c>
      <c r="H269" s="1" t="str">
        <f>IF(+F269&lt;&gt;0,COUNTIF(Lots!$A$1:'Lots'!$A$1791,E269), " ")</f>
        <v xml:space="preserve"> </v>
      </c>
      <c r="I269" s="3" t="str">
        <f t="shared" si="26"/>
        <v xml:space="preserve"> </v>
      </c>
      <c r="J269" s="1" t="str">
        <f t="shared" si="27"/>
        <v xml:space="preserve"> </v>
      </c>
      <c r="K269" s="3" t="str">
        <f t="shared" si="28"/>
        <v xml:space="preserve"> </v>
      </c>
      <c r="L269" s="3" t="str">
        <f t="shared" si="29"/>
        <v xml:space="preserve">   </v>
      </c>
    </row>
    <row r="270" spans="3:12" x14ac:dyDescent="0.25">
      <c r="C270" s="1" t="str">
        <f>_xlfn.IFNA(IF(B270=LOOKUP(+A270,Lots!B$2:B$1819,Lots!D$2:D$1819),"Early",IF(B270=LOOKUP(+A270,Lots!B$2:B$1819,Lots!E$2:E$1819),"Mid",IF(B270=LOOKUP(+A270,Lots!B$2:B$1819,Lots!F$2:F$1819),"Late"))),"")</f>
        <v/>
      </c>
      <c r="D270" s="1" t="str">
        <f>_xlfn.IFNA(VLOOKUP(A270,Lots!B$2:C$1819, 2,FALSE),"")</f>
        <v/>
      </c>
      <c r="E270" s="1" t="str">
        <f>_xlfn.IFNA(LOOKUP(A270,Lots!B$2:B$1819, Lots!A$2:A$1819),"")</f>
        <v/>
      </c>
      <c r="F270" s="1"/>
      <c r="G270" s="3" t="str">
        <f t="shared" si="25"/>
        <v xml:space="preserve"> </v>
      </c>
      <c r="H270" s="1" t="str">
        <f>IF(+F270&lt;&gt;0,COUNTIF(Lots!$A$1:'Lots'!$A$1791,E270), " ")</f>
        <v xml:space="preserve"> </v>
      </c>
      <c r="I270" s="3" t="str">
        <f t="shared" si="26"/>
        <v xml:space="preserve"> </v>
      </c>
      <c r="J270" s="1" t="str">
        <f t="shared" si="27"/>
        <v xml:space="preserve"> </v>
      </c>
      <c r="K270" s="3" t="str">
        <f t="shared" si="28"/>
        <v xml:space="preserve"> </v>
      </c>
      <c r="L270" s="3" t="str">
        <f t="shared" si="29"/>
        <v xml:space="preserve">   </v>
      </c>
    </row>
    <row r="271" spans="3:12" x14ac:dyDescent="0.25">
      <c r="C271" s="1" t="str">
        <f>_xlfn.IFNA(IF(B271=LOOKUP(+A271,Lots!B$2:B$1819,Lots!D$2:D$1819),"Early",IF(B271=LOOKUP(+A271,Lots!B$2:B$1819,Lots!E$2:E$1819),"Mid",IF(B271=LOOKUP(+A271,Lots!B$2:B$1819,Lots!F$2:F$1819),"Late"))),"")</f>
        <v/>
      </c>
      <c r="D271" s="1" t="str">
        <f>_xlfn.IFNA(VLOOKUP(A271,Lots!B$2:C$1819, 2,FALSE),"")</f>
        <v/>
      </c>
      <c r="E271" s="1" t="str">
        <f>_xlfn.IFNA(LOOKUP(A271,Lots!B$2:B$1819, Lots!A$2:A$1819),"")</f>
        <v/>
      </c>
      <c r="F271" s="1"/>
      <c r="G271" s="3" t="str">
        <f t="shared" si="25"/>
        <v xml:space="preserve"> </v>
      </c>
      <c r="H271" s="1" t="str">
        <f>IF(+F271&lt;&gt;0,COUNTIF(Lots!$A$1:'Lots'!$A$1791,E271), " ")</f>
        <v xml:space="preserve"> </v>
      </c>
      <c r="I271" s="3" t="str">
        <f t="shared" si="26"/>
        <v xml:space="preserve"> </v>
      </c>
      <c r="J271" s="1" t="str">
        <f t="shared" si="27"/>
        <v xml:space="preserve"> </v>
      </c>
      <c r="K271" s="3" t="str">
        <f t="shared" si="28"/>
        <v xml:space="preserve"> </v>
      </c>
      <c r="L271" s="3" t="str">
        <f t="shared" si="29"/>
        <v xml:space="preserve">   </v>
      </c>
    </row>
    <row r="272" spans="3:12" x14ac:dyDescent="0.25">
      <c r="C272" s="1" t="str">
        <f>_xlfn.IFNA(IF(B272=LOOKUP(+A272,Lots!B$2:B$1819,Lots!D$2:D$1819),"Early",IF(B272=LOOKUP(+A272,Lots!B$2:B$1819,Lots!E$2:E$1819),"Mid",IF(B272=LOOKUP(+A272,Lots!B$2:B$1819,Lots!F$2:F$1819),"Late"))),"")</f>
        <v/>
      </c>
      <c r="D272" s="1" t="str">
        <f>_xlfn.IFNA(VLOOKUP(A272,Lots!B$2:C$1819, 2,FALSE),"")</f>
        <v/>
      </c>
      <c r="E272" s="1" t="str">
        <f>_xlfn.IFNA(LOOKUP(A272,Lots!B$2:B$1819, Lots!A$2:A$1819),"")</f>
        <v/>
      </c>
      <c r="F272" s="1"/>
      <c r="G272" s="3" t="str">
        <f t="shared" si="25"/>
        <v xml:space="preserve"> </v>
      </c>
      <c r="H272" s="1" t="str">
        <f>IF(+F272&lt;&gt;0,COUNTIF(Lots!$A$1:'Lots'!$A$1791,E272), " ")</f>
        <v xml:space="preserve"> </v>
      </c>
      <c r="I272" s="3" t="str">
        <f t="shared" si="26"/>
        <v xml:space="preserve"> </v>
      </c>
      <c r="J272" s="1" t="str">
        <f t="shared" si="27"/>
        <v xml:space="preserve"> </v>
      </c>
      <c r="K272" s="3" t="str">
        <f t="shared" si="28"/>
        <v xml:space="preserve"> </v>
      </c>
      <c r="L272" s="3" t="str">
        <f t="shared" si="29"/>
        <v xml:space="preserve">   </v>
      </c>
    </row>
    <row r="273" spans="3:12" x14ac:dyDescent="0.25">
      <c r="C273" s="1" t="str">
        <f>_xlfn.IFNA(IF(B273=LOOKUP(+A273,Lots!B$2:B$1819,Lots!D$2:D$1819),"Early",IF(B273=LOOKUP(+A273,Lots!B$2:B$1819,Lots!E$2:E$1819),"Mid",IF(B273=LOOKUP(+A273,Lots!B$2:B$1819,Lots!F$2:F$1819),"Late"))),"")</f>
        <v/>
      </c>
      <c r="D273" s="1" t="str">
        <f>_xlfn.IFNA(VLOOKUP(A273,Lots!B$2:C$1819, 2,FALSE),"")</f>
        <v/>
      </c>
      <c r="E273" s="1" t="str">
        <f>_xlfn.IFNA(LOOKUP(A273,Lots!B$2:B$1819, Lots!A$2:A$1819),"")</f>
        <v/>
      </c>
      <c r="F273" s="1"/>
      <c r="G273" s="3" t="str">
        <f t="shared" si="25"/>
        <v xml:space="preserve"> </v>
      </c>
      <c r="H273" s="1" t="str">
        <f>IF(+F273&lt;&gt;0,COUNTIF(Lots!$A$1:'Lots'!$A$1791,E273), " ")</f>
        <v xml:space="preserve"> </v>
      </c>
      <c r="I273" s="3" t="str">
        <f t="shared" si="26"/>
        <v xml:space="preserve"> </v>
      </c>
      <c r="J273" s="1" t="str">
        <f t="shared" si="27"/>
        <v xml:space="preserve"> </v>
      </c>
      <c r="K273" s="3" t="str">
        <f t="shared" si="28"/>
        <v xml:space="preserve"> </v>
      </c>
      <c r="L273" s="3" t="str">
        <f t="shared" si="29"/>
        <v xml:space="preserve">   </v>
      </c>
    </row>
    <row r="274" spans="3:12" x14ac:dyDescent="0.25">
      <c r="C274" s="1" t="str">
        <f>_xlfn.IFNA(IF(B274=LOOKUP(+A274,Lots!B$2:B$1819,Lots!D$2:D$1819),"Early",IF(B274=LOOKUP(+A274,Lots!B$2:B$1819,Lots!E$2:E$1819),"Mid",IF(B274=LOOKUP(+A274,Lots!B$2:B$1819,Lots!F$2:F$1819),"Late"))),"")</f>
        <v/>
      </c>
      <c r="D274" s="1" t="str">
        <f>_xlfn.IFNA(VLOOKUP(A274,Lots!B$2:C$1819, 2,FALSE),"")</f>
        <v/>
      </c>
      <c r="E274" s="1" t="str">
        <f>_xlfn.IFNA(LOOKUP(A274,Lots!B$2:B$1819, Lots!A$2:A$1819),"")</f>
        <v/>
      </c>
      <c r="F274" s="1"/>
      <c r="G274" s="3" t="str">
        <f t="shared" si="25"/>
        <v xml:space="preserve"> </v>
      </c>
      <c r="H274" s="1" t="str">
        <f>IF(+F274&lt;&gt;0,COUNTIF(Lots!$A$1:'Lots'!$A$1791,E274), " ")</f>
        <v xml:space="preserve"> </v>
      </c>
      <c r="I274" s="3" t="str">
        <f t="shared" si="26"/>
        <v xml:space="preserve"> </v>
      </c>
      <c r="J274" s="1" t="str">
        <f t="shared" si="27"/>
        <v xml:space="preserve"> </v>
      </c>
      <c r="K274" s="3" t="str">
        <f t="shared" si="28"/>
        <v xml:space="preserve"> </v>
      </c>
      <c r="L274" s="3" t="str">
        <f t="shared" si="29"/>
        <v xml:space="preserve">   </v>
      </c>
    </row>
    <row r="275" spans="3:12" x14ac:dyDescent="0.25">
      <c r="C275" s="1" t="str">
        <f>_xlfn.IFNA(IF(B275=LOOKUP(+A275,Lots!B$2:B$1819,Lots!D$2:D$1819),"Early",IF(B275=LOOKUP(+A275,Lots!B$2:B$1819,Lots!E$2:E$1819),"Mid",IF(B275=LOOKUP(+A275,Lots!B$2:B$1819,Lots!F$2:F$1819),"Late"))),"")</f>
        <v/>
      </c>
      <c r="D275" s="1" t="str">
        <f>_xlfn.IFNA(VLOOKUP(A275,Lots!B$2:C$1819, 2,FALSE),"")</f>
        <v/>
      </c>
      <c r="E275" s="1" t="str">
        <f>_xlfn.IFNA(LOOKUP(A275,Lots!B$2:B$1819, Lots!A$2:A$1819),"")</f>
        <v/>
      </c>
      <c r="F275" s="1"/>
      <c r="G275" s="3" t="str">
        <f t="shared" si="25"/>
        <v xml:space="preserve"> </v>
      </c>
      <c r="H275" s="1" t="str">
        <f>IF(+F275&lt;&gt;0,COUNTIF(Lots!$A$1:'Lots'!$A$1791,E275), " ")</f>
        <v xml:space="preserve"> </v>
      </c>
      <c r="I275" s="3" t="str">
        <f t="shared" si="26"/>
        <v xml:space="preserve"> </v>
      </c>
      <c r="J275" s="1" t="str">
        <f t="shared" si="27"/>
        <v xml:space="preserve"> </v>
      </c>
      <c r="K275" s="3" t="str">
        <f t="shared" si="28"/>
        <v xml:space="preserve"> </v>
      </c>
      <c r="L275" s="3" t="str">
        <f t="shared" si="29"/>
        <v xml:space="preserve">   </v>
      </c>
    </row>
    <row r="276" spans="3:12" x14ac:dyDescent="0.25">
      <c r="C276" s="1" t="str">
        <f>_xlfn.IFNA(IF(B276=LOOKUP(+A276,Lots!B$2:B$1819,Lots!D$2:D$1819),"Early",IF(B276=LOOKUP(+A276,Lots!B$2:B$1819,Lots!E$2:E$1819),"Mid",IF(B276=LOOKUP(+A276,Lots!B$2:B$1819,Lots!F$2:F$1819),"Late"))),"")</f>
        <v/>
      </c>
      <c r="D276" s="1" t="str">
        <f>_xlfn.IFNA(VLOOKUP(A276,Lots!B$2:C$1819, 2,FALSE),"")</f>
        <v/>
      </c>
      <c r="E276" s="1" t="str">
        <f>_xlfn.IFNA(LOOKUP(A276,Lots!B$2:B$1819, Lots!A$2:A$1819),"")</f>
        <v/>
      </c>
      <c r="F276" s="1"/>
      <c r="G276" s="3" t="str">
        <f t="shared" si="25"/>
        <v xml:space="preserve"> </v>
      </c>
      <c r="H276" s="1" t="str">
        <f>IF(+F276&lt;&gt;0,COUNTIF(Lots!$A$1:'Lots'!$A$1791,E276), " ")</f>
        <v xml:space="preserve"> </v>
      </c>
      <c r="I276" s="3" t="str">
        <f t="shared" si="26"/>
        <v xml:space="preserve"> </v>
      </c>
      <c r="J276" s="1" t="str">
        <f t="shared" si="27"/>
        <v xml:space="preserve"> </v>
      </c>
      <c r="K276" s="3" t="str">
        <f t="shared" si="28"/>
        <v xml:space="preserve"> </v>
      </c>
      <c r="L276" s="3" t="str">
        <f t="shared" si="29"/>
        <v xml:space="preserve">   </v>
      </c>
    </row>
    <row r="277" spans="3:12" x14ac:dyDescent="0.25">
      <c r="C277" s="1" t="str">
        <f>_xlfn.IFNA(IF(B277=LOOKUP(+A277,Lots!B$2:B$1819,Lots!D$2:D$1819),"Early",IF(B277=LOOKUP(+A277,Lots!B$2:B$1819,Lots!E$2:E$1819),"Mid",IF(B277=LOOKUP(+A277,Lots!B$2:B$1819,Lots!F$2:F$1819),"Late"))),"")</f>
        <v/>
      </c>
      <c r="D277" s="1" t="str">
        <f>_xlfn.IFNA(VLOOKUP(A277,Lots!B$2:C$1819, 2,FALSE),"")</f>
        <v/>
      </c>
      <c r="E277" s="1" t="str">
        <f>_xlfn.IFNA(LOOKUP(A277,Lots!B$2:B$1819, Lots!A$2:A$1819),"")</f>
        <v/>
      </c>
      <c r="F277" s="1"/>
      <c r="G277" s="3" t="str">
        <f t="shared" si="25"/>
        <v xml:space="preserve"> </v>
      </c>
      <c r="H277" s="1" t="str">
        <f>IF(+F277&lt;&gt;0,COUNTIF(Lots!$A$1:'Lots'!$A$1791,E277), " ")</f>
        <v xml:space="preserve"> </v>
      </c>
      <c r="I277" s="3" t="str">
        <f t="shared" si="26"/>
        <v xml:space="preserve"> </v>
      </c>
      <c r="J277" s="1" t="str">
        <f t="shared" si="27"/>
        <v xml:space="preserve"> </v>
      </c>
      <c r="K277" s="3" t="str">
        <f t="shared" si="28"/>
        <v xml:space="preserve"> </v>
      </c>
      <c r="L277" s="3" t="str">
        <f t="shared" si="29"/>
        <v xml:space="preserve">   </v>
      </c>
    </row>
    <row r="278" spans="3:12" x14ac:dyDescent="0.25">
      <c r="C278" s="1" t="str">
        <f>_xlfn.IFNA(IF(B278=LOOKUP(+A278,Lots!B$2:B$1819,Lots!D$2:D$1819),"Early",IF(B278=LOOKUP(+A278,Lots!B$2:B$1819,Lots!E$2:E$1819),"Mid",IF(B278=LOOKUP(+A278,Lots!B$2:B$1819,Lots!F$2:F$1819),"Late"))),"")</f>
        <v/>
      </c>
      <c r="D278" s="1" t="str">
        <f>_xlfn.IFNA(VLOOKUP(A278,Lots!B$2:C$1819, 2,FALSE),"")</f>
        <v/>
      </c>
      <c r="E278" s="1" t="str">
        <f>_xlfn.IFNA(LOOKUP(A278,Lots!B$2:B$1819, Lots!A$2:A$1819),"")</f>
        <v/>
      </c>
      <c r="F278" s="1"/>
      <c r="G278" s="3" t="str">
        <f t="shared" si="25"/>
        <v xml:space="preserve"> </v>
      </c>
      <c r="H278" s="1" t="str">
        <f>IF(+F278&lt;&gt;0,COUNTIF(Lots!$A$1:'Lots'!$A$1791,E278), " ")</f>
        <v xml:space="preserve"> </v>
      </c>
      <c r="I278" s="3" t="str">
        <f t="shared" si="26"/>
        <v xml:space="preserve"> </v>
      </c>
      <c r="J278" s="1" t="str">
        <f t="shared" si="27"/>
        <v xml:space="preserve"> </v>
      </c>
      <c r="K278" s="3" t="str">
        <f t="shared" si="28"/>
        <v xml:space="preserve"> </v>
      </c>
      <c r="L278" s="3" t="str">
        <f t="shared" si="29"/>
        <v xml:space="preserve">   </v>
      </c>
    </row>
    <row r="279" spans="3:12" x14ac:dyDescent="0.25">
      <c r="C279" s="1" t="str">
        <f>_xlfn.IFNA(IF(B279=LOOKUP(+A279,Lots!B$2:B$1819,Lots!D$2:D$1819),"Early",IF(B279=LOOKUP(+A279,Lots!B$2:B$1819,Lots!E$2:E$1819),"Mid",IF(B279=LOOKUP(+A279,Lots!B$2:B$1819,Lots!F$2:F$1819),"Late"))),"")</f>
        <v/>
      </c>
      <c r="D279" s="1" t="str">
        <f>_xlfn.IFNA(VLOOKUP(A279,Lots!B$2:C$1819, 2,FALSE),"")</f>
        <v/>
      </c>
      <c r="E279" s="1" t="str">
        <f>_xlfn.IFNA(LOOKUP(A279,Lots!B$2:B$1819, Lots!A$2:A$1819),"")</f>
        <v/>
      </c>
      <c r="F279" s="1"/>
      <c r="G279" s="3" t="str">
        <f t="shared" si="25"/>
        <v xml:space="preserve"> </v>
      </c>
      <c r="H279" s="1" t="str">
        <f>IF(+F279&lt;&gt;0,COUNTIF(Lots!$A$1:'Lots'!$A$1791,E279), " ")</f>
        <v xml:space="preserve"> </v>
      </c>
      <c r="I279" s="3" t="str">
        <f t="shared" si="26"/>
        <v xml:space="preserve"> </v>
      </c>
      <c r="J279" s="1" t="str">
        <f t="shared" si="27"/>
        <v xml:space="preserve"> </v>
      </c>
      <c r="K279" s="3" t="str">
        <f t="shared" si="28"/>
        <v xml:space="preserve"> </v>
      </c>
      <c r="L279" s="3" t="str">
        <f t="shared" si="29"/>
        <v xml:space="preserve">   </v>
      </c>
    </row>
    <row r="280" spans="3:12" x14ac:dyDescent="0.25">
      <c r="C280" s="1" t="str">
        <f>_xlfn.IFNA(IF(B280=LOOKUP(+A280,Lots!B$2:B$1819,Lots!D$2:D$1819),"Early",IF(B280=LOOKUP(+A280,Lots!B$2:B$1819,Lots!E$2:E$1819),"Mid",IF(B280=LOOKUP(+A280,Lots!B$2:B$1819,Lots!F$2:F$1819),"Late"))),"")</f>
        <v/>
      </c>
      <c r="D280" s="1" t="str">
        <f>_xlfn.IFNA(VLOOKUP(A280,Lots!B$2:C$1819, 2,FALSE),"")</f>
        <v/>
      </c>
      <c r="E280" s="1" t="str">
        <f>_xlfn.IFNA(LOOKUP(A280,Lots!B$2:B$1819, Lots!A$2:A$1819),"")</f>
        <v/>
      </c>
      <c r="F280" s="1"/>
      <c r="G280" s="3" t="str">
        <f t="shared" si="25"/>
        <v xml:space="preserve"> </v>
      </c>
      <c r="H280" s="1" t="str">
        <f>IF(+F280&lt;&gt;0,COUNTIF(Lots!$A$1:'Lots'!$A$1791,E280), " ")</f>
        <v xml:space="preserve"> </v>
      </c>
      <c r="I280" s="3" t="str">
        <f t="shared" si="26"/>
        <v xml:space="preserve"> </v>
      </c>
      <c r="J280" s="1" t="str">
        <f t="shared" si="27"/>
        <v xml:space="preserve"> </v>
      </c>
      <c r="K280" s="3" t="str">
        <f t="shared" si="28"/>
        <v xml:space="preserve"> </v>
      </c>
      <c r="L280" s="3" t="str">
        <f t="shared" si="29"/>
        <v xml:space="preserve">   </v>
      </c>
    </row>
    <row r="281" spans="3:12" x14ac:dyDescent="0.25">
      <c r="C281" s="1" t="str">
        <f>_xlfn.IFNA(IF(B281=LOOKUP(+A281,Lots!B$2:B$1819,Lots!D$2:D$1819),"Early",IF(B281=LOOKUP(+A281,Lots!B$2:B$1819,Lots!E$2:E$1819),"Mid",IF(B281=LOOKUP(+A281,Lots!B$2:B$1819,Lots!F$2:F$1819),"Late"))),"")</f>
        <v/>
      </c>
      <c r="D281" s="1" t="str">
        <f>_xlfn.IFNA(VLOOKUP(A281,Lots!B$2:C$1819, 2,FALSE),"")</f>
        <v/>
      </c>
      <c r="E281" s="1" t="str">
        <f>_xlfn.IFNA(LOOKUP(A281,Lots!B$2:B$1819, Lots!A$2:A$1819),"")</f>
        <v/>
      </c>
      <c r="F281" s="1"/>
      <c r="G281" s="3" t="str">
        <f t="shared" si="25"/>
        <v xml:space="preserve"> </v>
      </c>
      <c r="H281" s="1" t="str">
        <f>IF(+F281&lt;&gt;0,COUNTIF(Lots!$A$1:'Lots'!$A$1791,E281), " ")</f>
        <v xml:space="preserve"> </v>
      </c>
      <c r="I281" s="3" t="str">
        <f t="shared" si="26"/>
        <v xml:space="preserve"> </v>
      </c>
      <c r="J281" s="1" t="str">
        <f t="shared" si="27"/>
        <v xml:space="preserve"> </v>
      </c>
      <c r="K281" s="3" t="str">
        <f t="shared" si="28"/>
        <v xml:space="preserve"> </v>
      </c>
      <c r="L281" s="3" t="str">
        <f t="shared" si="29"/>
        <v xml:space="preserve">   </v>
      </c>
    </row>
    <row r="282" spans="3:12" x14ac:dyDescent="0.25">
      <c r="C282" s="1" t="str">
        <f>_xlfn.IFNA(IF(B282=LOOKUP(+A282,Lots!B$2:B$1819,Lots!D$2:D$1819),"Early",IF(B282=LOOKUP(+A282,Lots!B$2:B$1819,Lots!E$2:E$1819),"Mid",IF(B282=LOOKUP(+A282,Lots!B$2:B$1819,Lots!F$2:F$1819),"Late"))),"")</f>
        <v/>
      </c>
      <c r="D282" s="1" t="str">
        <f>_xlfn.IFNA(VLOOKUP(A282,Lots!B$2:C$1819, 2,FALSE),"")</f>
        <v/>
      </c>
      <c r="E282" s="1" t="str">
        <f>_xlfn.IFNA(LOOKUP(A282,Lots!B$2:B$1819, Lots!A$2:A$1819),"")</f>
        <v/>
      </c>
      <c r="F282" s="1"/>
      <c r="G282" s="3" t="str">
        <f t="shared" si="25"/>
        <v xml:space="preserve"> </v>
      </c>
      <c r="H282" s="1" t="str">
        <f>IF(+F282&lt;&gt;0,COUNTIF(Lots!$A$1:'Lots'!$A$1791,E282), " ")</f>
        <v xml:space="preserve"> </v>
      </c>
      <c r="I282" s="3" t="str">
        <f t="shared" si="26"/>
        <v xml:space="preserve"> </v>
      </c>
      <c r="J282" s="1" t="str">
        <f t="shared" si="27"/>
        <v xml:space="preserve"> </v>
      </c>
      <c r="K282" s="3" t="str">
        <f t="shared" si="28"/>
        <v xml:space="preserve"> </v>
      </c>
      <c r="L282" s="3" t="str">
        <f t="shared" si="29"/>
        <v xml:space="preserve">   </v>
      </c>
    </row>
    <row r="283" spans="3:12" x14ac:dyDescent="0.25">
      <c r="C283" s="1" t="str">
        <f>_xlfn.IFNA(IF(B283=LOOKUP(+A283,Lots!B$2:B$1819,Lots!D$2:D$1819),"Early",IF(B283=LOOKUP(+A283,Lots!B$2:B$1819,Lots!E$2:E$1819),"Mid",IF(B283=LOOKUP(+A283,Lots!B$2:B$1819,Lots!F$2:F$1819),"Late"))),"")</f>
        <v/>
      </c>
      <c r="D283" s="1" t="str">
        <f>_xlfn.IFNA(VLOOKUP(A283,Lots!B$2:C$1819, 2,FALSE),"")</f>
        <v/>
      </c>
      <c r="E283" s="1" t="str">
        <f>_xlfn.IFNA(LOOKUP(A283,Lots!B$2:B$1819, Lots!A$2:A$1819),"")</f>
        <v/>
      </c>
      <c r="F283" s="1"/>
      <c r="G283" s="3" t="str">
        <f t="shared" si="25"/>
        <v xml:space="preserve"> </v>
      </c>
      <c r="H283" s="1" t="str">
        <f>IF(+F283&lt;&gt;0,COUNTIF(Lots!$A$1:'Lots'!$A$1791,E283), " ")</f>
        <v xml:space="preserve"> </v>
      </c>
      <c r="I283" s="3" t="str">
        <f t="shared" si="26"/>
        <v xml:space="preserve"> </v>
      </c>
      <c r="J283" s="1" t="str">
        <f t="shared" si="27"/>
        <v xml:space="preserve"> </v>
      </c>
      <c r="K283" s="3" t="str">
        <f t="shared" si="28"/>
        <v xml:space="preserve"> </v>
      </c>
      <c r="L283" s="3" t="str">
        <f t="shared" si="29"/>
        <v xml:space="preserve">   </v>
      </c>
    </row>
    <row r="284" spans="3:12" x14ac:dyDescent="0.25">
      <c r="C284" s="1" t="str">
        <f>_xlfn.IFNA(IF(B284=LOOKUP(+A284,Lots!B$2:B$1819,Lots!D$2:D$1819),"Early",IF(B284=LOOKUP(+A284,Lots!B$2:B$1819,Lots!E$2:E$1819),"Mid",IF(B284=LOOKUP(+A284,Lots!B$2:B$1819,Lots!F$2:F$1819),"Late"))),"")</f>
        <v/>
      </c>
      <c r="D284" s="1" t="str">
        <f>_xlfn.IFNA(VLOOKUP(A284,Lots!B$2:C$1819, 2,FALSE),"")</f>
        <v/>
      </c>
      <c r="E284" s="1" t="str">
        <f>_xlfn.IFNA(LOOKUP(A284,Lots!B$2:B$1819, Lots!A$2:A$1819),"")</f>
        <v/>
      </c>
      <c r="F284" s="1"/>
      <c r="G284" s="3" t="str">
        <f t="shared" si="25"/>
        <v xml:space="preserve"> </v>
      </c>
      <c r="H284" s="1" t="str">
        <f>IF(+F284&lt;&gt;0,COUNTIF(Lots!$A$1:'Lots'!$A$1791,E284), " ")</f>
        <v xml:space="preserve"> </v>
      </c>
      <c r="I284" s="3" t="str">
        <f t="shared" si="26"/>
        <v xml:space="preserve"> </v>
      </c>
      <c r="J284" s="1" t="str">
        <f t="shared" si="27"/>
        <v xml:space="preserve"> </v>
      </c>
      <c r="K284" s="3" t="str">
        <f t="shared" si="28"/>
        <v xml:space="preserve"> </v>
      </c>
      <c r="L284" s="3" t="str">
        <f t="shared" si="29"/>
        <v xml:space="preserve">   </v>
      </c>
    </row>
    <row r="285" spans="3:12" x14ac:dyDescent="0.25">
      <c r="C285" s="1" t="str">
        <f>_xlfn.IFNA(IF(B285=LOOKUP(+A285,Lots!B$2:B$1819,Lots!D$2:D$1819),"Early",IF(B285=LOOKUP(+A285,Lots!B$2:B$1819,Lots!E$2:E$1819),"Mid",IF(B285=LOOKUP(+A285,Lots!B$2:B$1819,Lots!F$2:F$1819),"Late"))),"")</f>
        <v/>
      </c>
      <c r="D285" s="1" t="str">
        <f>_xlfn.IFNA(VLOOKUP(A285,Lots!B$2:C$1819, 2,FALSE),"")</f>
        <v/>
      </c>
      <c r="E285" s="1" t="str">
        <f>_xlfn.IFNA(LOOKUP(A285,Lots!B$2:B$1819, Lots!A$2:A$1819),"")</f>
        <v/>
      </c>
      <c r="F285" s="1"/>
      <c r="G285" s="3" t="str">
        <f t="shared" si="25"/>
        <v xml:space="preserve"> </v>
      </c>
      <c r="H285" s="1" t="str">
        <f>IF(+F285&lt;&gt;0,COUNTIF(Lots!$A$1:'Lots'!$A$1791,E285), " ")</f>
        <v xml:space="preserve"> </v>
      </c>
      <c r="I285" s="3" t="str">
        <f t="shared" si="26"/>
        <v xml:space="preserve"> </v>
      </c>
      <c r="J285" s="1" t="str">
        <f t="shared" si="27"/>
        <v xml:space="preserve"> </v>
      </c>
      <c r="K285" s="3" t="str">
        <f t="shared" si="28"/>
        <v xml:space="preserve"> </v>
      </c>
      <c r="L285" s="3" t="str">
        <f t="shared" si="29"/>
        <v xml:space="preserve">   </v>
      </c>
    </row>
    <row r="286" spans="3:12" x14ac:dyDescent="0.25">
      <c r="C286" s="1" t="str">
        <f>_xlfn.IFNA(IF(B286=LOOKUP(+A286,Lots!B$2:B$1819,Lots!D$2:D$1819),"Early",IF(B286=LOOKUP(+A286,Lots!B$2:B$1819,Lots!E$2:E$1819),"Mid",IF(B286=LOOKUP(+A286,Lots!B$2:B$1819,Lots!F$2:F$1819),"Late"))),"")</f>
        <v/>
      </c>
      <c r="D286" s="1" t="str">
        <f>_xlfn.IFNA(VLOOKUP(A286,Lots!B$2:C$1819, 2,FALSE),"")</f>
        <v/>
      </c>
      <c r="E286" s="1" t="str">
        <f>_xlfn.IFNA(LOOKUP(A286,Lots!B$2:B$1819, Lots!A$2:A$1819),"")</f>
        <v/>
      </c>
      <c r="F286" s="1"/>
      <c r="G286" s="3" t="str">
        <f t="shared" si="25"/>
        <v xml:space="preserve"> </v>
      </c>
      <c r="H286" s="1" t="str">
        <f>IF(+F286&lt;&gt;0,COUNTIF(Lots!$A$1:'Lots'!$A$1791,E286), " ")</f>
        <v xml:space="preserve"> </v>
      </c>
      <c r="I286" s="3" t="str">
        <f t="shared" si="26"/>
        <v xml:space="preserve"> </v>
      </c>
      <c r="J286" s="1" t="str">
        <f t="shared" si="27"/>
        <v xml:space="preserve"> </v>
      </c>
      <c r="K286" s="3" t="str">
        <f t="shared" si="28"/>
        <v xml:space="preserve"> </v>
      </c>
      <c r="L286" s="3" t="str">
        <f t="shared" si="29"/>
        <v xml:space="preserve">   </v>
      </c>
    </row>
    <row r="287" spans="3:12" x14ac:dyDescent="0.25">
      <c r="C287" s="1" t="str">
        <f>_xlfn.IFNA(IF(B287=LOOKUP(+A287,Lots!B$2:B$1819,Lots!D$2:D$1819),"Early",IF(B287=LOOKUP(+A287,Lots!B$2:B$1819,Lots!E$2:E$1819),"Mid",IF(B287=LOOKUP(+A287,Lots!B$2:B$1819,Lots!F$2:F$1819),"Late"))),"")</f>
        <v/>
      </c>
      <c r="D287" s="1" t="str">
        <f>_xlfn.IFNA(VLOOKUP(A287,Lots!B$2:C$1819, 2,FALSE),"")</f>
        <v/>
      </c>
      <c r="E287" s="1" t="str">
        <f>_xlfn.IFNA(LOOKUP(A287,Lots!B$2:B$1819, Lots!A$2:A$1819),"")</f>
        <v/>
      </c>
      <c r="F287" s="1"/>
      <c r="G287" s="3" t="str">
        <f t="shared" si="25"/>
        <v xml:space="preserve"> </v>
      </c>
      <c r="H287" s="1" t="str">
        <f>IF(+F287&lt;&gt;0,COUNTIF(Lots!$A$1:'Lots'!$A$1791,E287), " ")</f>
        <v xml:space="preserve"> </v>
      </c>
      <c r="I287" s="3" t="str">
        <f t="shared" si="26"/>
        <v xml:space="preserve"> </v>
      </c>
      <c r="J287" s="1" t="str">
        <f t="shared" si="27"/>
        <v xml:space="preserve"> </v>
      </c>
      <c r="K287" s="3" t="str">
        <f t="shared" si="28"/>
        <v xml:space="preserve"> </v>
      </c>
      <c r="L287" s="3" t="str">
        <f t="shared" si="29"/>
        <v xml:space="preserve">   </v>
      </c>
    </row>
    <row r="288" spans="3:12" x14ac:dyDescent="0.25">
      <c r="C288" s="1" t="str">
        <f>_xlfn.IFNA(IF(B288=LOOKUP(+A288,Lots!B$2:B$1819,Lots!D$2:D$1819),"Early",IF(B288=LOOKUP(+A288,Lots!B$2:B$1819,Lots!E$2:E$1819),"Mid",IF(B288=LOOKUP(+A288,Lots!B$2:B$1819,Lots!F$2:F$1819),"Late"))),"")</f>
        <v/>
      </c>
      <c r="D288" s="1" t="str">
        <f>_xlfn.IFNA(VLOOKUP(A288,Lots!B$2:C$1819, 2,FALSE),"")</f>
        <v/>
      </c>
      <c r="E288" s="1" t="str">
        <f>_xlfn.IFNA(LOOKUP(A288,Lots!B$2:B$1819, Lots!A$2:A$1819),"")</f>
        <v/>
      </c>
      <c r="F288" s="1"/>
      <c r="G288" s="3" t="str">
        <f t="shared" si="25"/>
        <v xml:space="preserve"> </v>
      </c>
      <c r="H288" s="1" t="str">
        <f>IF(+F288&lt;&gt;0,COUNTIF(Lots!$A$1:'Lots'!$A$1791,E288), " ")</f>
        <v xml:space="preserve"> </v>
      </c>
      <c r="I288" s="3" t="str">
        <f t="shared" si="26"/>
        <v xml:space="preserve"> </v>
      </c>
      <c r="J288" s="1" t="str">
        <f t="shared" si="27"/>
        <v xml:space="preserve"> </v>
      </c>
      <c r="K288" s="3" t="str">
        <f t="shared" si="28"/>
        <v xml:space="preserve"> </v>
      </c>
      <c r="L288" s="3" t="str">
        <f t="shared" si="29"/>
        <v xml:space="preserve">   </v>
      </c>
    </row>
    <row r="289" spans="3:12" x14ac:dyDescent="0.25">
      <c r="C289" s="1" t="str">
        <f>_xlfn.IFNA(IF(B289=LOOKUP(+A289,Lots!B$2:B$1819,Lots!D$2:D$1819),"Early",IF(B289=LOOKUP(+A289,Lots!B$2:B$1819,Lots!E$2:E$1819),"Mid",IF(B289=LOOKUP(+A289,Lots!B$2:B$1819,Lots!F$2:F$1819),"Late"))),"")</f>
        <v/>
      </c>
      <c r="D289" s="1" t="str">
        <f>_xlfn.IFNA(VLOOKUP(A289,Lots!B$2:C$1819, 2,FALSE),"")</f>
        <v/>
      </c>
      <c r="E289" s="1" t="str">
        <f>_xlfn.IFNA(LOOKUP(A289,Lots!B$2:B$1819, Lots!A$2:A$1819),"")</f>
        <v/>
      </c>
      <c r="F289" s="1"/>
      <c r="G289" s="3" t="str">
        <f t="shared" si="25"/>
        <v xml:space="preserve"> </v>
      </c>
      <c r="H289" s="1" t="str">
        <f>IF(+F289&lt;&gt;0,COUNTIF(Lots!$A$1:'Lots'!$A$1791,E289), " ")</f>
        <v xml:space="preserve"> </v>
      </c>
      <c r="I289" s="3" t="str">
        <f t="shared" si="26"/>
        <v xml:space="preserve"> </v>
      </c>
      <c r="J289" s="1" t="str">
        <f t="shared" si="27"/>
        <v xml:space="preserve"> </v>
      </c>
      <c r="K289" s="3" t="str">
        <f t="shared" si="28"/>
        <v xml:space="preserve"> </v>
      </c>
      <c r="L289" s="3" t="str">
        <f t="shared" si="29"/>
        <v xml:space="preserve">   </v>
      </c>
    </row>
    <row r="290" spans="3:12" x14ac:dyDescent="0.25">
      <c r="C290" s="1" t="str">
        <f>_xlfn.IFNA(IF(B290=LOOKUP(+A290,Lots!B$2:B$1819,Lots!D$2:D$1819),"Early",IF(B290=LOOKUP(+A290,Lots!B$2:B$1819,Lots!E$2:E$1819),"Mid",IF(B290=LOOKUP(+A290,Lots!B$2:B$1819,Lots!F$2:F$1819),"Late"))),"")</f>
        <v/>
      </c>
      <c r="D290" s="1" t="str">
        <f>_xlfn.IFNA(VLOOKUP(A290,Lots!B$2:C$1819, 2,FALSE),"")</f>
        <v/>
      </c>
      <c r="E290" s="1" t="str">
        <f>_xlfn.IFNA(LOOKUP(A290,Lots!B$2:B$1819, Lots!A$2:A$1819),"")</f>
        <v/>
      </c>
      <c r="F290" s="1"/>
      <c r="G290" s="3" t="str">
        <f t="shared" si="25"/>
        <v xml:space="preserve"> </v>
      </c>
      <c r="H290" s="1" t="str">
        <f>IF(+F290&lt;&gt;0,COUNTIF(Lots!$A$1:'Lots'!$A$1791,E290), " ")</f>
        <v xml:space="preserve"> </v>
      </c>
      <c r="I290" s="3" t="str">
        <f t="shared" si="26"/>
        <v xml:space="preserve"> </v>
      </c>
      <c r="J290" s="1" t="str">
        <f t="shared" si="27"/>
        <v xml:space="preserve"> </v>
      </c>
      <c r="K290" s="3" t="str">
        <f t="shared" si="28"/>
        <v xml:space="preserve"> </v>
      </c>
      <c r="L290" s="3" t="str">
        <f t="shared" si="29"/>
        <v xml:space="preserve">   </v>
      </c>
    </row>
    <row r="291" spans="3:12" x14ac:dyDescent="0.25">
      <c r="C291" s="1" t="str">
        <f>_xlfn.IFNA(IF(B291=LOOKUP(+A291,Lots!B$2:B$1819,Lots!D$2:D$1819),"Early",IF(B291=LOOKUP(+A291,Lots!B$2:B$1819,Lots!E$2:E$1819),"Mid",IF(B291=LOOKUP(+A291,Lots!B$2:B$1819,Lots!F$2:F$1819),"Late"))),"")</f>
        <v/>
      </c>
      <c r="D291" s="1" t="str">
        <f>_xlfn.IFNA(VLOOKUP(A291,Lots!B$2:C$1819, 2,FALSE),"")</f>
        <v/>
      </c>
      <c r="E291" s="1" t="str">
        <f>_xlfn.IFNA(LOOKUP(A291,Lots!B$2:B$1819, Lots!A$2:A$1819),"")</f>
        <v/>
      </c>
      <c r="F291" s="1"/>
      <c r="G291" s="3" t="str">
        <f t="shared" si="25"/>
        <v xml:space="preserve"> </v>
      </c>
      <c r="H291" s="1" t="str">
        <f>IF(+F291&lt;&gt;0,COUNTIF(Lots!$A$1:'Lots'!$A$1791,E291), " ")</f>
        <v xml:space="preserve"> </v>
      </c>
      <c r="I291" s="3" t="str">
        <f t="shared" si="26"/>
        <v xml:space="preserve"> </v>
      </c>
      <c r="J291" s="1" t="str">
        <f t="shared" si="27"/>
        <v xml:space="preserve"> </v>
      </c>
      <c r="K291" s="3" t="str">
        <f t="shared" si="28"/>
        <v xml:space="preserve"> </v>
      </c>
      <c r="L291" s="3" t="str">
        <f t="shared" si="29"/>
        <v xml:space="preserve">   </v>
      </c>
    </row>
    <row r="292" spans="3:12" x14ac:dyDescent="0.25">
      <c r="C292" s="1" t="str">
        <f>_xlfn.IFNA(IF(B292=LOOKUP(+A292,Lots!B$2:B$1819,Lots!D$2:D$1819),"Early",IF(B292=LOOKUP(+A292,Lots!B$2:B$1819,Lots!E$2:E$1819),"Mid",IF(B292=LOOKUP(+A292,Lots!B$2:B$1819,Lots!F$2:F$1819),"Late"))),"")</f>
        <v/>
      </c>
      <c r="D292" s="1" t="str">
        <f>_xlfn.IFNA(VLOOKUP(A292,Lots!B$2:C$1819, 2,FALSE),"")</f>
        <v/>
      </c>
      <c r="E292" s="1" t="str">
        <f>_xlfn.IFNA(LOOKUP(A292,Lots!B$2:B$1819, Lots!A$2:A$1819),"")</f>
        <v/>
      </c>
      <c r="F292" s="1"/>
      <c r="G292" s="3" t="str">
        <f t="shared" si="25"/>
        <v xml:space="preserve"> </v>
      </c>
      <c r="H292" s="1" t="str">
        <f>IF(+F292&lt;&gt;0,COUNTIF(Lots!$A$1:'Lots'!$A$1791,E292), " ")</f>
        <v xml:space="preserve"> </v>
      </c>
      <c r="I292" s="3" t="str">
        <f t="shared" si="26"/>
        <v xml:space="preserve"> </v>
      </c>
      <c r="J292" s="1" t="str">
        <f t="shared" si="27"/>
        <v xml:space="preserve"> </v>
      </c>
      <c r="K292" s="3" t="str">
        <f t="shared" si="28"/>
        <v xml:space="preserve"> </v>
      </c>
      <c r="L292" s="3" t="str">
        <f t="shared" si="29"/>
        <v xml:space="preserve">   </v>
      </c>
    </row>
    <row r="293" spans="3:12" x14ac:dyDescent="0.25">
      <c r="C293" s="1" t="str">
        <f>_xlfn.IFNA(IF(B293=LOOKUP(+A293,Lots!B$2:B$1819,Lots!D$2:D$1819),"Early",IF(B293=LOOKUP(+A293,Lots!B$2:B$1819,Lots!E$2:E$1819),"Mid",IF(B293=LOOKUP(+A293,Lots!B$2:B$1819,Lots!F$2:F$1819),"Late"))),"")</f>
        <v/>
      </c>
      <c r="D293" s="1" t="str">
        <f>_xlfn.IFNA(VLOOKUP(A293,Lots!B$2:C$1819, 2,FALSE),"")</f>
        <v/>
      </c>
      <c r="E293" s="1" t="str">
        <f>_xlfn.IFNA(LOOKUP(A293,Lots!B$2:B$1819, Lots!A$2:A$1819),"")</f>
        <v/>
      </c>
      <c r="F293" s="1"/>
      <c r="G293" s="3" t="str">
        <f t="shared" si="25"/>
        <v xml:space="preserve"> </v>
      </c>
      <c r="H293" s="1" t="str">
        <f>IF(+F293&lt;&gt;0,COUNTIF(Lots!$A$1:'Lots'!$A$1791,E293), " ")</f>
        <v xml:space="preserve"> </v>
      </c>
      <c r="I293" s="3" t="str">
        <f t="shared" si="26"/>
        <v xml:space="preserve"> </v>
      </c>
      <c r="J293" s="1" t="str">
        <f t="shared" si="27"/>
        <v xml:space="preserve"> </v>
      </c>
      <c r="K293" s="3" t="str">
        <f t="shared" si="28"/>
        <v xml:space="preserve"> </v>
      </c>
      <c r="L293" s="3" t="str">
        <f t="shared" si="29"/>
        <v xml:space="preserve">   </v>
      </c>
    </row>
    <row r="294" spans="3:12" x14ac:dyDescent="0.25">
      <c r="C294" s="1" t="str">
        <f>_xlfn.IFNA(IF(B294=LOOKUP(+A294,Lots!B$2:B$1819,Lots!D$2:D$1819),"Early",IF(B294=LOOKUP(+A294,Lots!B$2:B$1819,Lots!E$2:E$1819),"Mid",IF(B294=LOOKUP(+A294,Lots!B$2:B$1819,Lots!F$2:F$1819),"Late"))),"")</f>
        <v/>
      </c>
      <c r="D294" s="1" t="str">
        <f>_xlfn.IFNA(VLOOKUP(A294,Lots!B$2:C$1819, 2,FALSE),"")</f>
        <v/>
      </c>
      <c r="E294" s="1" t="str">
        <f>_xlfn.IFNA(LOOKUP(A294,Lots!B$2:B$1819, Lots!A$2:A$1819),"")</f>
        <v/>
      </c>
      <c r="F294" s="1"/>
      <c r="G294" s="3" t="str">
        <f t="shared" si="25"/>
        <v xml:space="preserve"> </v>
      </c>
      <c r="H294" s="1" t="str">
        <f>IF(+F294&lt;&gt;0,COUNTIF(Lots!$A$1:'Lots'!$A$1791,E294), " ")</f>
        <v xml:space="preserve"> </v>
      </c>
      <c r="I294" s="3" t="str">
        <f t="shared" si="26"/>
        <v xml:space="preserve"> </v>
      </c>
      <c r="J294" s="1" t="str">
        <f t="shared" si="27"/>
        <v xml:space="preserve"> </v>
      </c>
      <c r="K294" s="3" t="str">
        <f t="shared" si="28"/>
        <v xml:space="preserve"> </v>
      </c>
      <c r="L294" s="3" t="str">
        <f t="shared" si="29"/>
        <v xml:space="preserve">   </v>
      </c>
    </row>
    <row r="295" spans="3:12" x14ac:dyDescent="0.25">
      <c r="C295" s="1" t="str">
        <f>_xlfn.IFNA(IF(B295=LOOKUP(+A295,Lots!B$2:B$1819,Lots!D$2:D$1819),"Early",IF(B295=LOOKUP(+A295,Lots!B$2:B$1819,Lots!E$2:E$1819),"Mid",IF(B295=LOOKUP(+A295,Lots!B$2:B$1819,Lots!F$2:F$1819),"Late"))),"")</f>
        <v/>
      </c>
      <c r="D295" s="1" t="str">
        <f>_xlfn.IFNA(VLOOKUP(A295,Lots!B$2:C$1819, 2,FALSE),"")</f>
        <v/>
      </c>
      <c r="E295" s="1" t="str">
        <f>_xlfn.IFNA(LOOKUP(A295,Lots!B$2:B$1819, Lots!A$2:A$1819),"")</f>
        <v/>
      </c>
      <c r="F295" s="1"/>
      <c r="G295" s="3" t="str">
        <f t="shared" si="25"/>
        <v xml:space="preserve"> </v>
      </c>
      <c r="H295" s="1" t="str">
        <f>IF(+F295&lt;&gt;0,COUNTIF(Lots!$A$1:'Lots'!$A$1791,E295), " ")</f>
        <v xml:space="preserve"> </v>
      </c>
      <c r="I295" s="3" t="str">
        <f t="shared" si="26"/>
        <v xml:space="preserve"> </v>
      </c>
      <c r="J295" s="1" t="str">
        <f t="shared" si="27"/>
        <v xml:space="preserve"> </v>
      </c>
      <c r="K295" s="3" t="str">
        <f t="shared" si="28"/>
        <v xml:space="preserve"> </v>
      </c>
      <c r="L295" s="3" t="str">
        <f t="shared" si="29"/>
        <v xml:space="preserve">   </v>
      </c>
    </row>
    <row r="296" spans="3:12" x14ac:dyDescent="0.25">
      <c r="C296" s="1" t="str">
        <f>_xlfn.IFNA(IF(B296=LOOKUP(+A296,Lots!B$2:B$1819,Lots!D$2:D$1819),"Early",IF(B296=LOOKUP(+A296,Lots!B$2:B$1819,Lots!E$2:E$1819),"Mid",IF(B296=LOOKUP(+A296,Lots!B$2:B$1819,Lots!F$2:F$1819),"Late"))),"")</f>
        <v/>
      </c>
      <c r="D296" s="1" t="str">
        <f>_xlfn.IFNA(VLOOKUP(A296,Lots!B$2:C$1819, 2,FALSE),"")</f>
        <v/>
      </c>
      <c r="E296" s="1" t="str">
        <f>_xlfn.IFNA(LOOKUP(A296,Lots!B$2:B$1819, Lots!A$2:A$1819),"")</f>
        <v/>
      </c>
      <c r="F296" s="1"/>
      <c r="G296" s="3" t="str">
        <f t="shared" si="25"/>
        <v xml:space="preserve"> </v>
      </c>
      <c r="H296" s="1" t="str">
        <f>IF(+F296&lt;&gt;0,COUNTIF(Lots!$A$1:'Lots'!$A$1791,E296), " ")</f>
        <v xml:space="preserve"> </v>
      </c>
      <c r="I296" s="3" t="str">
        <f t="shared" si="26"/>
        <v xml:space="preserve"> </v>
      </c>
      <c r="J296" s="1" t="str">
        <f t="shared" si="27"/>
        <v xml:space="preserve"> </v>
      </c>
      <c r="K296" s="3" t="str">
        <f t="shared" si="28"/>
        <v xml:space="preserve"> </v>
      </c>
      <c r="L296" s="3" t="str">
        <f t="shared" si="29"/>
        <v xml:space="preserve">   </v>
      </c>
    </row>
    <row r="297" spans="3:12" x14ac:dyDescent="0.25">
      <c r="C297" s="1" t="str">
        <f>_xlfn.IFNA(IF(B297=LOOKUP(+A297,Lots!B$2:B$1819,Lots!D$2:D$1819),"Early",IF(B297=LOOKUP(+A297,Lots!B$2:B$1819,Lots!E$2:E$1819),"Mid",IF(B297=LOOKUP(+A297,Lots!B$2:B$1819,Lots!F$2:F$1819),"Late"))),"")</f>
        <v/>
      </c>
      <c r="D297" s="1" t="str">
        <f>_xlfn.IFNA(VLOOKUP(A297,Lots!B$2:C$1819, 2,FALSE),"")</f>
        <v/>
      </c>
      <c r="E297" s="1" t="str">
        <f>_xlfn.IFNA(LOOKUP(A297,Lots!B$2:B$1819, Lots!A$2:A$1819),"")</f>
        <v/>
      </c>
      <c r="F297" s="1"/>
      <c r="G297" s="3" t="str">
        <f t="shared" si="25"/>
        <v xml:space="preserve"> </v>
      </c>
      <c r="H297" s="1" t="str">
        <f>IF(+F297&lt;&gt;0,COUNTIF(Lots!$A$1:'Lots'!$A$1791,E297), " ")</f>
        <v xml:space="preserve"> </v>
      </c>
      <c r="I297" s="3" t="str">
        <f t="shared" si="26"/>
        <v xml:space="preserve"> </v>
      </c>
      <c r="J297" s="1" t="str">
        <f t="shared" si="27"/>
        <v xml:space="preserve"> </v>
      </c>
      <c r="K297" s="3" t="str">
        <f t="shared" si="28"/>
        <v xml:space="preserve"> </v>
      </c>
      <c r="L297" s="3" t="str">
        <f t="shared" si="29"/>
        <v xml:space="preserve">   </v>
      </c>
    </row>
    <row r="298" spans="3:12" x14ac:dyDescent="0.25">
      <c r="C298" s="1" t="str">
        <f>_xlfn.IFNA(IF(B298=LOOKUP(+A298,Lots!B$2:B$1819,Lots!D$2:D$1819),"Early",IF(B298=LOOKUP(+A298,Lots!B$2:B$1819,Lots!E$2:E$1819),"Mid",IF(B298=LOOKUP(+A298,Lots!B$2:B$1819,Lots!F$2:F$1819),"Late"))),"")</f>
        <v/>
      </c>
      <c r="D298" s="1" t="str">
        <f>_xlfn.IFNA(VLOOKUP(A298,Lots!B$2:C$1819, 2,FALSE),"")</f>
        <v/>
      </c>
      <c r="E298" s="1" t="str">
        <f>_xlfn.IFNA(LOOKUP(A298,Lots!B$2:B$1819, Lots!A$2:A$1819),"")</f>
        <v/>
      </c>
      <c r="F298" s="1"/>
      <c r="G298" s="3" t="str">
        <f t="shared" si="25"/>
        <v xml:space="preserve"> </v>
      </c>
      <c r="H298" s="1" t="str">
        <f>IF(+F298&lt;&gt;0,COUNTIF(Lots!$A$1:'Lots'!$A$1791,E298), " ")</f>
        <v xml:space="preserve"> </v>
      </c>
      <c r="I298" s="3" t="str">
        <f t="shared" si="26"/>
        <v xml:space="preserve"> </v>
      </c>
      <c r="J298" s="1" t="str">
        <f t="shared" si="27"/>
        <v xml:space="preserve"> </v>
      </c>
      <c r="K298" s="3" t="str">
        <f t="shared" si="28"/>
        <v xml:space="preserve"> </v>
      </c>
      <c r="L298" s="3" t="str">
        <f t="shared" si="29"/>
        <v xml:space="preserve">   </v>
      </c>
    </row>
    <row r="299" spans="3:12" x14ac:dyDescent="0.25">
      <c r="C299" s="1" t="str">
        <f>_xlfn.IFNA(IF(B299=LOOKUP(+A299,Lots!B$2:B$1819,Lots!D$2:D$1819),"Early",IF(B299=LOOKUP(+A299,Lots!B$2:B$1819,Lots!E$2:E$1819),"Mid",IF(B299=LOOKUP(+A299,Lots!B$2:B$1819,Lots!F$2:F$1819),"Late"))),"")</f>
        <v/>
      </c>
      <c r="D299" s="1" t="str">
        <f>_xlfn.IFNA(VLOOKUP(A299,Lots!B$2:C$1819, 2,FALSE),"")</f>
        <v/>
      </c>
      <c r="E299" s="1" t="str">
        <f>_xlfn.IFNA(LOOKUP(A299,Lots!B$2:B$1819, Lots!A$2:A$1819),"")</f>
        <v/>
      </c>
      <c r="F299" s="1"/>
      <c r="G299" s="3" t="str">
        <f t="shared" si="25"/>
        <v xml:space="preserve"> </v>
      </c>
      <c r="H299" s="1" t="str">
        <f>IF(+F299&lt;&gt;0,COUNTIF(Lots!$A$1:'Lots'!$A$1791,E299), " ")</f>
        <v xml:space="preserve"> </v>
      </c>
      <c r="I299" s="3" t="str">
        <f t="shared" si="26"/>
        <v xml:space="preserve"> </v>
      </c>
      <c r="J299" s="1" t="str">
        <f t="shared" si="27"/>
        <v xml:space="preserve"> </v>
      </c>
      <c r="K299" s="3" t="str">
        <f t="shared" si="28"/>
        <v xml:space="preserve"> </v>
      </c>
      <c r="L299" s="3" t="str">
        <f t="shared" si="29"/>
        <v xml:space="preserve">   </v>
      </c>
    </row>
    <row r="300" spans="3:12" x14ac:dyDescent="0.25">
      <c r="C300" s="1" t="str">
        <f>_xlfn.IFNA(IF(B300=LOOKUP(+A300,Lots!B$2:B$1819,Lots!D$2:D$1819),"Early",IF(B300=LOOKUP(+A300,Lots!B$2:B$1819,Lots!E$2:E$1819),"Mid",IF(B300=LOOKUP(+A300,Lots!B$2:B$1819,Lots!F$2:F$1819),"Late"))),"")</f>
        <v/>
      </c>
      <c r="D300" s="1" t="str">
        <f>_xlfn.IFNA(VLOOKUP(A300,Lots!B$2:C$1819, 2,FALSE),"")</f>
        <v/>
      </c>
      <c r="E300" s="1" t="str">
        <f>_xlfn.IFNA(LOOKUP(A300,Lots!B$2:B$1819, Lots!A$2:A$1819),"")</f>
        <v/>
      </c>
      <c r="F300" s="1"/>
      <c r="G300" s="3" t="str">
        <f t="shared" si="25"/>
        <v xml:space="preserve"> </v>
      </c>
      <c r="H300" s="1" t="str">
        <f>IF(+F300&lt;&gt;0,COUNTIF(Lots!$A$1:'Lots'!$A$1791,E300), " ")</f>
        <v xml:space="preserve"> </v>
      </c>
      <c r="I300" s="3" t="str">
        <f t="shared" si="26"/>
        <v xml:space="preserve"> </v>
      </c>
      <c r="J300" s="1" t="str">
        <f t="shared" si="27"/>
        <v xml:space="preserve"> </v>
      </c>
      <c r="K300" s="3" t="str">
        <f t="shared" si="28"/>
        <v xml:space="preserve"> </v>
      </c>
      <c r="L300" s="3" t="str">
        <f t="shared" si="29"/>
        <v xml:space="preserve">   </v>
      </c>
    </row>
    <row r="301" spans="3:12" x14ac:dyDescent="0.25">
      <c r="C301" s="1" t="str">
        <f>_xlfn.IFNA(IF(B301=LOOKUP(+A301,Lots!B$2:B$1819,Lots!D$2:D$1819),"Early",IF(B301=LOOKUP(+A301,Lots!B$2:B$1819,Lots!E$2:E$1819),"Mid",IF(B301=LOOKUP(+A301,Lots!B$2:B$1819,Lots!F$2:F$1819),"Late"))),"")</f>
        <v/>
      </c>
      <c r="D301" s="1" t="str">
        <f>_xlfn.IFNA(VLOOKUP(A301,Lots!B$2:C$1819, 2,FALSE),"")</f>
        <v/>
      </c>
      <c r="E301" s="1" t="str">
        <f>_xlfn.IFNA(LOOKUP(A301,Lots!B$2:B$1819, Lots!A$2:A$1819),"")</f>
        <v/>
      </c>
      <c r="F301" s="1"/>
      <c r="G301" s="3" t="str">
        <f t="shared" si="25"/>
        <v xml:space="preserve"> </v>
      </c>
      <c r="H301" s="1" t="str">
        <f>IF(+F301&lt;&gt;0,COUNTIF(Lots!$A$1:'Lots'!$A$1791,E301), " ")</f>
        <v xml:space="preserve"> </v>
      </c>
      <c r="I301" s="3" t="str">
        <f t="shared" si="26"/>
        <v xml:space="preserve"> </v>
      </c>
      <c r="J301" s="1" t="str">
        <f t="shared" si="27"/>
        <v xml:space="preserve"> </v>
      </c>
      <c r="K301" s="3" t="str">
        <f t="shared" si="28"/>
        <v xml:space="preserve"> </v>
      </c>
      <c r="L301" s="3" t="str">
        <f t="shared" si="29"/>
        <v xml:space="preserve">   </v>
      </c>
    </row>
    <row r="302" spans="3:12" x14ac:dyDescent="0.25">
      <c r="C302" s="1" t="str">
        <f>_xlfn.IFNA(IF(B302=LOOKUP(+A302,Lots!B$2:B$1819,Lots!D$2:D$1819),"Early",IF(B302=LOOKUP(+A302,Lots!B$2:B$1819,Lots!E$2:E$1819),"Mid",IF(B302=LOOKUP(+A302,Lots!B$2:B$1819,Lots!F$2:F$1819),"Late"))),"")</f>
        <v/>
      </c>
      <c r="D302" s="1" t="str">
        <f>_xlfn.IFNA(VLOOKUP(A302,Lots!B$2:C$1819, 2,FALSE),"")</f>
        <v/>
      </c>
      <c r="E302" s="1" t="str">
        <f>_xlfn.IFNA(LOOKUP(A302,Lots!B$2:B$1819, Lots!A$2:A$1819),"")</f>
        <v/>
      </c>
      <c r="F302" s="1"/>
      <c r="G302" s="3" t="str">
        <f t="shared" si="25"/>
        <v xml:space="preserve"> </v>
      </c>
      <c r="H302" s="1" t="str">
        <f>IF(+F302&lt;&gt;0,COUNTIF(Lots!$A$1:'Lots'!$A$1791,E302), " ")</f>
        <v xml:space="preserve"> </v>
      </c>
      <c r="I302" s="3" t="str">
        <f t="shared" si="26"/>
        <v xml:space="preserve"> </v>
      </c>
      <c r="J302" s="1" t="str">
        <f t="shared" si="27"/>
        <v xml:space="preserve"> </v>
      </c>
      <c r="K302" s="3" t="str">
        <f t="shared" si="28"/>
        <v xml:space="preserve"> </v>
      </c>
      <c r="L302" s="3" t="str">
        <f t="shared" si="29"/>
        <v xml:space="preserve">   </v>
      </c>
    </row>
    <row r="303" spans="3:12" x14ac:dyDescent="0.25">
      <c r="C303" s="1" t="str">
        <f>_xlfn.IFNA(IF(B303=LOOKUP(+A303,Lots!B$2:B$1819,Lots!D$2:D$1819),"Early",IF(B303=LOOKUP(+A303,Lots!B$2:B$1819,Lots!E$2:E$1819),"Mid",IF(B303=LOOKUP(+A303,Lots!B$2:B$1819,Lots!F$2:F$1819),"Late"))),"")</f>
        <v/>
      </c>
      <c r="D303" s="1" t="str">
        <f>_xlfn.IFNA(VLOOKUP(A303,Lots!B$2:C$1819, 2,FALSE),"")</f>
        <v/>
      </c>
      <c r="E303" s="1" t="str">
        <f>_xlfn.IFNA(LOOKUP(A303,Lots!B$2:B$1819, Lots!A$2:A$1819),"")</f>
        <v/>
      </c>
      <c r="F303" s="1"/>
      <c r="G303" s="3" t="str">
        <f t="shared" si="25"/>
        <v xml:space="preserve"> </v>
      </c>
      <c r="H303" s="1" t="str">
        <f>IF(+F303&lt;&gt;0,COUNTIF(Lots!$A$1:'Lots'!$A$1791,E303), " ")</f>
        <v xml:space="preserve"> </v>
      </c>
      <c r="I303" s="3" t="str">
        <f t="shared" si="26"/>
        <v xml:space="preserve"> </v>
      </c>
      <c r="J303" s="1" t="str">
        <f t="shared" si="27"/>
        <v xml:space="preserve"> </v>
      </c>
      <c r="K303" s="3" t="str">
        <f t="shared" si="28"/>
        <v xml:space="preserve"> </v>
      </c>
      <c r="L303" s="3" t="str">
        <f t="shared" si="29"/>
        <v xml:space="preserve">   </v>
      </c>
    </row>
    <row r="304" spans="3:12" x14ac:dyDescent="0.25">
      <c r="C304" s="1" t="str">
        <f>_xlfn.IFNA(IF(B304=LOOKUP(+A304,Lots!B$2:B$1819,Lots!D$2:D$1819),"Early",IF(B304=LOOKUP(+A304,Lots!B$2:B$1819,Lots!E$2:E$1819),"Mid",IF(B304=LOOKUP(+A304,Lots!B$2:B$1819,Lots!F$2:F$1819),"Late"))),"")</f>
        <v/>
      </c>
      <c r="D304" s="1" t="str">
        <f>_xlfn.IFNA(VLOOKUP(A304,Lots!B$2:C$1819, 2,FALSE),"")</f>
        <v/>
      </c>
      <c r="E304" s="1" t="str">
        <f>_xlfn.IFNA(LOOKUP(A304,Lots!B$2:B$1819, Lots!A$2:A$1819),"")</f>
        <v/>
      </c>
      <c r="F304" s="1"/>
      <c r="G304" s="3" t="str">
        <f t="shared" si="25"/>
        <v xml:space="preserve"> </v>
      </c>
      <c r="H304" s="1" t="str">
        <f>IF(+F304&lt;&gt;0,COUNTIF(Lots!$A$1:'Lots'!$A$1791,E304), " ")</f>
        <v xml:space="preserve"> </v>
      </c>
      <c r="I304" s="3" t="str">
        <f t="shared" si="26"/>
        <v xml:space="preserve"> </v>
      </c>
      <c r="J304" s="1" t="str">
        <f t="shared" si="27"/>
        <v xml:space="preserve"> </v>
      </c>
      <c r="K304" s="3" t="str">
        <f t="shared" si="28"/>
        <v xml:space="preserve"> </v>
      </c>
      <c r="L304" s="3" t="str">
        <f t="shared" si="29"/>
        <v xml:space="preserve">   </v>
      </c>
    </row>
    <row r="305" spans="3:12" x14ac:dyDescent="0.25">
      <c r="C305" s="1" t="str">
        <f>_xlfn.IFNA(IF(B305=LOOKUP(+A305,Lots!B$2:B$1819,Lots!D$2:D$1819),"Early",IF(B305=LOOKUP(+A305,Lots!B$2:B$1819,Lots!E$2:E$1819),"Mid",IF(B305=LOOKUP(+A305,Lots!B$2:B$1819,Lots!F$2:F$1819),"Late"))),"")</f>
        <v/>
      </c>
      <c r="D305" s="1" t="str">
        <f>_xlfn.IFNA(VLOOKUP(A305,Lots!B$2:C$1819, 2,FALSE),"")</f>
        <v/>
      </c>
      <c r="E305" s="1" t="str">
        <f>_xlfn.IFNA(LOOKUP(A305,Lots!B$2:B$1819, Lots!A$2:A$1819),"")</f>
        <v/>
      </c>
      <c r="F305" s="1"/>
      <c r="G305" s="3" t="str">
        <f t="shared" si="25"/>
        <v xml:space="preserve"> </v>
      </c>
      <c r="H305" s="1" t="str">
        <f>IF(+F305&lt;&gt;0,COUNTIF(Lots!$A$1:'Lots'!$A$1791,E305), " ")</f>
        <v xml:space="preserve"> </v>
      </c>
      <c r="I305" s="3" t="str">
        <f t="shared" si="26"/>
        <v xml:space="preserve"> </v>
      </c>
      <c r="J305" s="1" t="str">
        <f t="shared" si="27"/>
        <v xml:space="preserve"> </v>
      </c>
      <c r="K305" s="3" t="str">
        <f t="shared" si="28"/>
        <v xml:space="preserve"> </v>
      </c>
      <c r="L305" s="3" t="str">
        <f t="shared" si="29"/>
        <v xml:space="preserve">   </v>
      </c>
    </row>
    <row r="306" spans="3:12" x14ac:dyDescent="0.25">
      <c r="C306" s="1" t="str">
        <f>_xlfn.IFNA(IF(B306=LOOKUP(+A306,Lots!B$2:B$1819,Lots!D$2:D$1819),"Early",IF(B306=LOOKUP(+A306,Lots!B$2:B$1819,Lots!E$2:E$1819),"Mid",IF(B306=LOOKUP(+A306,Lots!B$2:B$1819,Lots!F$2:F$1819),"Late"))),"")</f>
        <v/>
      </c>
      <c r="D306" s="1" t="str">
        <f>_xlfn.IFNA(VLOOKUP(A306,Lots!B$2:C$1819, 2,FALSE),"")</f>
        <v/>
      </c>
      <c r="E306" s="1" t="str">
        <f>_xlfn.IFNA(LOOKUP(A306,Lots!B$2:B$1819, Lots!A$2:A$1819),"")</f>
        <v/>
      </c>
      <c r="F306" s="1"/>
      <c r="G306" s="3" t="str">
        <f t="shared" si="25"/>
        <v xml:space="preserve"> </v>
      </c>
      <c r="H306" s="1" t="str">
        <f>IF(+F306&lt;&gt;0,COUNTIF(Lots!$A$1:'Lots'!$A$1791,E306), " ")</f>
        <v xml:space="preserve"> </v>
      </c>
      <c r="I306" s="3" t="str">
        <f t="shared" si="26"/>
        <v xml:space="preserve"> </v>
      </c>
      <c r="J306" s="1" t="str">
        <f t="shared" si="27"/>
        <v xml:space="preserve"> </v>
      </c>
      <c r="K306" s="3" t="str">
        <f t="shared" si="28"/>
        <v xml:space="preserve"> </v>
      </c>
      <c r="L306" s="3" t="str">
        <f t="shared" si="29"/>
        <v xml:space="preserve">   </v>
      </c>
    </row>
    <row r="307" spans="3:12" x14ac:dyDescent="0.25">
      <c r="C307" s="1" t="str">
        <f>_xlfn.IFNA(IF(B307=LOOKUP(+A307,Lots!B$2:B$1819,Lots!D$2:D$1819),"Early",IF(B307=LOOKUP(+A307,Lots!B$2:B$1819,Lots!E$2:E$1819),"Mid",IF(B307=LOOKUP(+A307,Lots!B$2:B$1819,Lots!F$2:F$1819),"Late"))),"")</f>
        <v/>
      </c>
      <c r="D307" s="1" t="str">
        <f>_xlfn.IFNA(VLOOKUP(A307,Lots!B$2:C$1819, 2,FALSE),"")</f>
        <v/>
      </c>
      <c r="E307" s="1" t="str">
        <f>_xlfn.IFNA(LOOKUP(A307,Lots!B$2:B$1819, Lots!A$2:A$1819),"")</f>
        <v/>
      </c>
      <c r="F307" s="1"/>
      <c r="G307" s="3" t="str">
        <f t="shared" si="25"/>
        <v xml:space="preserve"> </v>
      </c>
      <c r="H307" s="1" t="str">
        <f>IF(+F307&lt;&gt;0,COUNTIF(Lots!$A$1:'Lots'!$A$1791,E307), " ")</f>
        <v xml:space="preserve"> </v>
      </c>
      <c r="I307" s="3" t="str">
        <f t="shared" si="26"/>
        <v xml:space="preserve"> </v>
      </c>
      <c r="J307" s="1" t="str">
        <f t="shared" si="27"/>
        <v xml:space="preserve"> </v>
      </c>
      <c r="K307" s="3" t="str">
        <f t="shared" si="28"/>
        <v xml:space="preserve"> </v>
      </c>
      <c r="L307" s="3" t="str">
        <f t="shared" si="29"/>
        <v xml:space="preserve">   </v>
      </c>
    </row>
    <row r="308" spans="3:12" x14ac:dyDescent="0.25">
      <c r="C308" s="1" t="str">
        <f>_xlfn.IFNA(IF(B308=LOOKUP(+A308,Lots!B$2:B$1819,Lots!D$2:D$1819),"Early",IF(B308=LOOKUP(+A308,Lots!B$2:B$1819,Lots!E$2:E$1819),"Mid",IF(B308=LOOKUP(+A308,Lots!B$2:B$1819,Lots!F$2:F$1819),"Late"))),"")</f>
        <v/>
      </c>
      <c r="D308" s="1" t="str">
        <f>_xlfn.IFNA(VLOOKUP(A308,Lots!B$2:C$1819, 2,FALSE),"")</f>
        <v/>
      </c>
      <c r="E308" s="1" t="str">
        <f>_xlfn.IFNA(LOOKUP(A308,Lots!B$2:B$1819, Lots!A$2:A$1819),"")</f>
        <v/>
      </c>
      <c r="F308" s="1"/>
      <c r="G308" s="3" t="str">
        <f t="shared" si="25"/>
        <v xml:space="preserve"> </v>
      </c>
      <c r="H308" s="1" t="str">
        <f>IF(+F308&lt;&gt;0,COUNTIF(Lots!$A$1:'Lots'!$A$1791,E308), " ")</f>
        <v xml:space="preserve"> </v>
      </c>
      <c r="I308" s="3" t="str">
        <f t="shared" si="26"/>
        <v xml:space="preserve"> </v>
      </c>
      <c r="J308" s="1" t="str">
        <f t="shared" si="27"/>
        <v xml:space="preserve"> </v>
      </c>
      <c r="K308" s="3" t="str">
        <f t="shared" si="28"/>
        <v xml:space="preserve"> </v>
      </c>
      <c r="L308" s="3" t="str">
        <f t="shared" si="29"/>
        <v xml:space="preserve">   </v>
      </c>
    </row>
    <row r="309" spans="3:12" x14ac:dyDescent="0.25">
      <c r="C309" s="1" t="str">
        <f>_xlfn.IFNA(IF(B309=LOOKUP(+A309,Lots!B$2:B$1819,Lots!D$2:D$1819),"Early",IF(B309=LOOKUP(+A309,Lots!B$2:B$1819,Lots!E$2:E$1819),"Mid",IF(B309=LOOKUP(+A309,Lots!B$2:B$1819,Lots!F$2:F$1819),"Late"))),"")</f>
        <v/>
      </c>
      <c r="D309" s="1" t="str">
        <f>_xlfn.IFNA(VLOOKUP(A309,Lots!B$2:C$1819, 2,FALSE),"")</f>
        <v/>
      </c>
      <c r="E309" s="1" t="str">
        <f>_xlfn.IFNA(LOOKUP(A309,Lots!B$2:B$1819, Lots!A$2:A$1819),"")</f>
        <v/>
      </c>
      <c r="F309" s="1"/>
      <c r="G309" s="3" t="str">
        <f t="shared" si="25"/>
        <v xml:space="preserve"> </v>
      </c>
      <c r="H309" s="1" t="str">
        <f>IF(+F309&lt;&gt;0,COUNTIF(Lots!$A$1:'Lots'!$A$1791,E309), " ")</f>
        <v xml:space="preserve"> </v>
      </c>
      <c r="I309" s="3" t="str">
        <f t="shared" si="26"/>
        <v xml:space="preserve"> </v>
      </c>
      <c r="J309" s="1" t="str">
        <f t="shared" si="27"/>
        <v xml:space="preserve"> </v>
      </c>
      <c r="K309" s="3" t="str">
        <f t="shared" si="28"/>
        <v xml:space="preserve"> </v>
      </c>
      <c r="L309" s="3" t="str">
        <f t="shared" si="29"/>
        <v xml:space="preserve">   </v>
      </c>
    </row>
    <row r="310" spans="3:12" x14ac:dyDescent="0.25">
      <c r="C310" s="1" t="str">
        <f>_xlfn.IFNA(IF(B310=LOOKUP(+A310,Lots!B$2:B$1819,Lots!D$2:D$1819),"Early",IF(B310=LOOKUP(+A310,Lots!B$2:B$1819,Lots!E$2:E$1819),"Mid",IF(B310=LOOKUP(+A310,Lots!B$2:B$1819,Lots!F$2:F$1819),"Late"))),"")</f>
        <v/>
      </c>
      <c r="D310" s="1" t="str">
        <f>_xlfn.IFNA(VLOOKUP(A310,Lots!B$2:C$1819, 2,FALSE),"")</f>
        <v/>
      </c>
      <c r="E310" s="1" t="str">
        <f>_xlfn.IFNA(LOOKUP(A310,Lots!B$2:B$1819, Lots!A$2:A$1819),"")</f>
        <v/>
      </c>
      <c r="F310" s="1"/>
      <c r="G310" s="3" t="str">
        <f t="shared" si="25"/>
        <v xml:space="preserve"> </v>
      </c>
      <c r="H310" s="1" t="str">
        <f>IF(+F310&lt;&gt;0,COUNTIF(Lots!$A$1:'Lots'!$A$1791,E310), " ")</f>
        <v xml:space="preserve"> </v>
      </c>
      <c r="I310" s="3" t="str">
        <f t="shared" si="26"/>
        <v xml:space="preserve"> </v>
      </c>
      <c r="J310" s="1" t="str">
        <f t="shared" si="27"/>
        <v xml:space="preserve"> </v>
      </c>
      <c r="K310" s="3" t="str">
        <f t="shared" si="28"/>
        <v xml:space="preserve"> </v>
      </c>
      <c r="L310" s="3" t="str">
        <f t="shared" si="29"/>
        <v xml:space="preserve">   </v>
      </c>
    </row>
    <row r="311" spans="3:12" x14ac:dyDescent="0.25">
      <c r="C311" s="1" t="str">
        <f>_xlfn.IFNA(IF(B311=LOOKUP(+A311,Lots!B$2:B$1819,Lots!D$2:D$1819),"Early",IF(B311=LOOKUP(+A311,Lots!B$2:B$1819,Lots!E$2:E$1819),"Mid",IF(B311=LOOKUP(+A311,Lots!B$2:B$1819,Lots!F$2:F$1819),"Late"))),"")</f>
        <v/>
      </c>
      <c r="D311" s="1" t="str">
        <f>_xlfn.IFNA(VLOOKUP(A311,Lots!B$2:C$1819, 2,FALSE),"")</f>
        <v/>
      </c>
      <c r="E311" s="1" t="str">
        <f>_xlfn.IFNA(LOOKUP(A311,Lots!B$2:B$1819, Lots!A$2:A$1819),"")</f>
        <v/>
      </c>
      <c r="F311" s="1"/>
      <c r="G311" s="3" t="str">
        <f t="shared" si="25"/>
        <v xml:space="preserve"> </v>
      </c>
      <c r="H311" s="1" t="str">
        <f>IF(+F311&lt;&gt;0,COUNTIF(Lots!$A$1:'Lots'!$A$1791,E311), " ")</f>
        <v xml:space="preserve"> </v>
      </c>
      <c r="I311" s="3" t="str">
        <f t="shared" si="26"/>
        <v xml:space="preserve"> </v>
      </c>
      <c r="J311" s="1" t="str">
        <f t="shared" si="27"/>
        <v xml:space="preserve"> </v>
      </c>
      <c r="K311" s="3" t="str">
        <f t="shared" si="28"/>
        <v xml:space="preserve"> </v>
      </c>
      <c r="L311" s="3" t="str">
        <f t="shared" si="29"/>
        <v xml:space="preserve">   </v>
      </c>
    </row>
    <row r="312" spans="3:12" x14ac:dyDescent="0.25">
      <c r="C312" s="1" t="str">
        <f>_xlfn.IFNA(IF(B312=LOOKUP(+A312,Lots!B$2:B$1819,Lots!D$2:D$1819),"Early",IF(B312=LOOKUP(+A312,Lots!B$2:B$1819,Lots!E$2:E$1819),"Mid",IF(B312=LOOKUP(+A312,Lots!B$2:B$1819,Lots!F$2:F$1819),"Late"))),"")</f>
        <v/>
      </c>
      <c r="D312" s="1" t="str">
        <f>_xlfn.IFNA(VLOOKUP(A312,Lots!B$2:C$1819, 2,FALSE),"")</f>
        <v/>
      </c>
      <c r="E312" s="1" t="str">
        <f>_xlfn.IFNA(LOOKUP(A312,Lots!B$2:B$1819, Lots!A$2:A$1819),"")</f>
        <v/>
      </c>
      <c r="F312" s="1"/>
      <c r="G312" s="3" t="str">
        <f t="shared" si="25"/>
        <v xml:space="preserve"> </v>
      </c>
      <c r="H312" s="1" t="str">
        <f>IF(+F312&lt;&gt;0,COUNTIF(Lots!$A$1:'Lots'!$A$1791,E312), " ")</f>
        <v xml:space="preserve"> </v>
      </c>
      <c r="I312" s="3" t="str">
        <f t="shared" si="26"/>
        <v xml:space="preserve"> </v>
      </c>
      <c r="J312" s="1" t="str">
        <f t="shared" si="27"/>
        <v xml:space="preserve"> </v>
      </c>
      <c r="K312" s="3" t="str">
        <f t="shared" si="28"/>
        <v xml:space="preserve"> </v>
      </c>
      <c r="L312" s="3" t="str">
        <f t="shared" si="29"/>
        <v xml:space="preserve">   </v>
      </c>
    </row>
    <row r="313" spans="3:12" x14ac:dyDescent="0.25">
      <c r="C313" s="1" t="str">
        <f>_xlfn.IFNA(IF(B313=LOOKUP(+A313,Lots!B$2:B$1819,Lots!D$2:D$1819),"Early",IF(B313=LOOKUP(+A313,Lots!B$2:B$1819,Lots!E$2:E$1819),"Mid",IF(B313=LOOKUP(+A313,Lots!B$2:B$1819,Lots!F$2:F$1819),"Late"))),"")</f>
        <v/>
      </c>
      <c r="D313" s="1" t="str">
        <f>_xlfn.IFNA(VLOOKUP(A313,Lots!B$2:C$1819, 2,FALSE),"")</f>
        <v/>
      </c>
      <c r="E313" s="1" t="str">
        <f>_xlfn.IFNA(LOOKUP(A313,Lots!B$2:B$1819, Lots!A$2:A$1819),"")</f>
        <v/>
      </c>
      <c r="F313" s="1"/>
      <c r="G313" s="3" t="str">
        <f t="shared" si="25"/>
        <v xml:space="preserve"> </v>
      </c>
      <c r="H313" s="1" t="str">
        <f>IF(+F313&lt;&gt;0,COUNTIF(Lots!$A$1:'Lots'!$A$1791,E313), " ")</f>
        <v xml:space="preserve"> </v>
      </c>
      <c r="I313" s="3" t="str">
        <f t="shared" si="26"/>
        <v xml:space="preserve"> </v>
      </c>
      <c r="J313" s="1" t="str">
        <f t="shared" si="27"/>
        <v xml:space="preserve"> </v>
      </c>
      <c r="K313" s="3" t="str">
        <f t="shared" si="28"/>
        <v xml:space="preserve"> </v>
      </c>
      <c r="L313" s="3" t="str">
        <f t="shared" si="29"/>
        <v xml:space="preserve">   </v>
      </c>
    </row>
    <row r="314" spans="3:12" x14ac:dyDescent="0.25">
      <c r="C314" s="1" t="str">
        <f>_xlfn.IFNA(IF(B314=LOOKUP(+A314,Lots!B$2:B$1819,Lots!D$2:D$1819),"Early",IF(B314=LOOKUP(+A314,Lots!B$2:B$1819,Lots!E$2:E$1819),"Mid",IF(B314=LOOKUP(+A314,Lots!B$2:B$1819,Lots!F$2:F$1819),"Late"))),"")</f>
        <v/>
      </c>
      <c r="D314" s="1" t="str">
        <f>_xlfn.IFNA(VLOOKUP(A314,Lots!B$2:C$1819, 2,FALSE),"")</f>
        <v/>
      </c>
      <c r="E314" s="1" t="str">
        <f>_xlfn.IFNA(LOOKUP(A314,Lots!B$2:B$1819, Lots!A$2:A$1819),"")</f>
        <v/>
      </c>
      <c r="F314" s="1"/>
      <c r="G314" s="3" t="str">
        <f t="shared" si="25"/>
        <v xml:space="preserve"> </v>
      </c>
      <c r="H314" s="1" t="str">
        <f>IF(+F314&lt;&gt;0,COUNTIF(Lots!$A$1:'Lots'!$A$1791,E314), " ")</f>
        <v xml:space="preserve"> </v>
      </c>
      <c r="I314" s="3" t="str">
        <f t="shared" si="26"/>
        <v xml:space="preserve"> </v>
      </c>
      <c r="J314" s="1" t="str">
        <f t="shared" si="27"/>
        <v xml:space="preserve"> </v>
      </c>
      <c r="K314" s="3" t="str">
        <f t="shared" si="28"/>
        <v xml:space="preserve"> </v>
      </c>
      <c r="L314" s="3" t="str">
        <f t="shared" si="29"/>
        <v xml:space="preserve">   </v>
      </c>
    </row>
    <row r="315" spans="3:12" x14ac:dyDescent="0.25">
      <c r="C315" s="1" t="str">
        <f>_xlfn.IFNA(IF(B315=LOOKUP(+A315,Lots!B$2:B$1819,Lots!D$2:D$1819),"Early",IF(B315=LOOKUP(+A315,Lots!B$2:B$1819,Lots!E$2:E$1819),"Mid",IF(B315=LOOKUP(+A315,Lots!B$2:B$1819,Lots!F$2:F$1819),"Late"))),"")</f>
        <v/>
      </c>
      <c r="D315" s="1" t="str">
        <f>_xlfn.IFNA(VLOOKUP(A315,Lots!B$2:C$1819, 2,FALSE),"")</f>
        <v/>
      </c>
      <c r="E315" s="1" t="str">
        <f>_xlfn.IFNA(LOOKUP(A315,Lots!B$2:B$1819, Lots!A$2:A$1819),"")</f>
        <v/>
      </c>
      <c r="F315" s="1"/>
      <c r="G315" s="3" t="str">
        <f t="shared" si="25"/>
        <v xml:space="preserve"> </v>
      </c>
      <c r="H315" s="1" t="str">
        <f>IF(+F315&lt;&gt;0,COUNTIF(Lots!$A$1:'Lots'!$A$1791,E315), " ")</f>
        <v xml:space="preserve"> </v>
      </c>
      <c r="I315" s="3" t="str">
        <f t="shared" si="26"/>
        <v xml:space="preserve"> </v>
      </c>
      <c r="J315" s="1" t="str">
        <f t="shared" si="27"/>
        <v xml:space="preserve"> </v>
      </c>
      <c r="K315" s="3" t="str">
        <f t="shared" si="28"/>
        <v xml:space="preserve"> </v>
      </c>
      <c r="L315" s="3" t="str">
        <f t="shared" si="29"/>
        <v xml:space="preserve">   </v>
      </c>
    </row>
    <row r="316" spans="3:12" x14ac:dyDescent="0.25">
      <c r="C316" s="1" t="str">
        <f>_xlfn.IFNA(IF(B316=LOOKUP(+A316,Lots!B$2:B$1819,Lots!D$2:D$1819),"Early",IF(B316=LOOKUP(+A316,Lots!B$2:B$1819,Lots!E$2:E$1819),"Mid",IF(B316=LOOKUP(+A316,Lots!B$2:B$1819,Lots!F$2:F$1819),"Late"))),"")</f>
        <v/>
      </c>
      <c r="D316" s="1" t="str">
        <f>_xlfn.IFNA(VLOOKUP(A316,Lots!B$2:C$1819, 2,FALSE),"")</f>
        <v/>
      </c>
      <c r="E316" s="1" t="str">
        <f>_xlfn.IFNA(LOOKUP(A316,Lots!B$2:B$1819, Lots!A$2:A$1819),"")</f>
        <v/>
      </c>
      <c r="F316" s="1"/>
      <c r="G316" s="3" t="str">
        <f t="shared" si="25"/>
        <v xml:space="preserve"> </v>
      </c>
      <c r="H316" s="1" t="str">
        <f>IF(+F316&lt;&gt;0,COUNTIF(Lots!$A$1:'Lots'!$A$1791,E316), " ")</f>
        <v xml:space="preserve"> </v>
      </c>
      <c r="I316" s="3" t="str">
        <f t="shared" si="26"/>
        <v xml:space="preserve"> </v>
      </c>
      <c r="J316" s="1" t="str">
        <f t="shared" si="27"/>
        <v xml:space="preserve"> </v>
      </c>
      <c r="K316" s="3" t="str">
        <f t="shared" si="28"/>
        <v xml:space="preserve"> </v>
      </c>
      <c r="L316" s="3" t="str">
        <f t="shared" si="29"/>
        <v xml:space="preserve">   </v>
      </c>
    </row>
    <row r="317" spans="3:12" x14ac:dyDescent="0.25">
      <c r="C317" s="1" t="str">
        <f>_xlfn.IFNA(IF(B317=LOOKUP(+A317,Lots!B$2:B$1819,Lots!D$2:D$1819),"Early",IF(B317=LOOKUP(+A317,Lots!B$2:B$1819,Lots!E$2:E$1819),"Mid",IF(B317=LOOKUP(+A317,Lots!B$2:B$1819,Lots!F$2:F$1819),"Late"))),"")</f>
        <v/>
      </c>
      <c r="D317" s="1" t="str">
        <f>_xlfn.IFNA(VLOOKUP(A317,Lots!B$2:C$1819, 2,FALSE),"")</f>
        <v/>
      </c>
      <c r="E317" s="1" t="str">
        <f>_xlfn.IFNA(LOOKUP(A317,Lots!B$2:B$1819, Lots!A$2:A$1819),"")</f>
        <v/>
      </c>
      <c r="F317" s="1"/>
      <c r="G317" s="3" t="str">
        <f t="shared" si="25"/>
        <v xml:space="preserve"> </v>
      </c>
      <c r="H317" s="1" t="str">
        <f>IF(+F317&lt;&gt;0,COUNTIF(Lots!$A$1:'Lots'!$A$1791,E317), " ")</f>
        <v xml:space="preserve"> </v>
      </c>
      <c r="I317" s="3" t="str">
        <f t="shared" si="26"/>
        <v xml:space="preserve"> </v>
      </c>
      <c r="J317" s="1" t="str">
        <f t="shared" si="27"/>
        <v xml:space="preserve"> </v>
      </c>
      <c r="K317" s="3" t="str">
        <f t="shared" si="28"/>
        <v xml:space="preserve"> </v>
      </c>
      <c r="L317" s="3" t="str">
        <f t="shared" si="29"/>
        <v xml:space="preserve">   </v>
      </c>
    </row>
    <row r="318" spans="3:12" x14ac:dyDescent="0.25">
      <c r="C318" s="1" t="str">
        <f>_xlfn.IFNA(IF(B318=LOOKUP(+A318,Lots!B$2:B$1819,Lots!D$2:D$1819),"Early",IF(B318=LOOKUP(+A318,Lots!B$2:B$1819,Lots!E$2:E$1819),"Mid",IF(B318=LOOKUP(+A318,Lots!B$2:B$1819,Lots!F$2:F$1819),"Late"))),"")</f>
        <v/>
      </c>
      <c r="D318" s="1" t="str">
        <f>_xlfn.IFNA(VLOOKUP(A318,Lots!B$2:C$1819, 2,FALSE),"")</f>
        <v/>
      </c>
      <c r="E318" s="1" t="str">
        <f>_xlfn.IFNA(LOOKUP(A318,Lots!B$2:B$1819, Lots!A$2:A$1819),"")</f>
        <v/>
      </c>
      <c r="F318" s="1"/>
      <c r="G318" s="3" t="str">
        <f t="shared" si="25"/>
        <v xml:space="preserve"> </v>
      </c>
      <c r="H318" s="1" t="str">
        <f>IF(+F318&lt;&gt;0,COUNTIF(Lots!$A$1:'Lots'!$A$1791,E318), " ")</f>
        <v xml:space="preserve"> </v>
      </c>
      <c r="I318" s="3" t="str">
        <f t="shared" si="26"/>
        <v xml:space="preserve"> </v>
      </c>
      <c r="J318" s="1" t="str">
        <f t="shared" si="27"/>
        <v xml:space="preserve"> </v>
      </c>
      <c r="K318" s="3" t="str">
        <f t="shared" si="28"/>
        <v xml:space="preserve"> </v>
      </c>
      <c r="L318" s="3" t="str">
        <f t="shared" si="29"/>
        <v xml:space="preserve">   </v>
      </c>
    </row>
    <row r="319" spans="3:12" x14ac:dyDescent="0.25">
      <c r="C319" s="1" t="str">
        <f>_xlfn.IFNA(IF(B319=LOOKUP(+A319,Lots!B$2:B$1819,Lots!D$2:D$1819),"Early",IF(B319=LOOKUP(+A319,Lots!B$2:B$1819,Lots!E$2:E$1819),"Mid",IF(B319=LOOKUP(+A319,Lots!B$2:B$1819,Lots!F$2:F$1819),"Late"))),"")</f>
        <v/>
      </c>
      <c r="D319" s="1" t="str">
        <f>_xlfn.IFNA(VLOOKUP(A319,Lots!B$2:C$1819, 2,FALSE),"")</f>
        <v/>
      </c>
      <c r="E319" s="1" t="str">
        <f>_xlfn.IFNA(LOOKUP(A319,Lots!B$2:B$1819, Lots!A$2:A$1819),"")</f>
        <v/>
      </c>
      <c r="F319" s="1"/>
      <c r="G319" s="3" t="str">
        <f t="shared" si="25"/>
        <v xml:space="preserve"> </v>
      </c>
      <c r="H319" s="1" t="str">
        <f>IF(+F319&lt;&gt;0,COUNTIF(Lots!$A$1:'Lots'!$A$1791,E319), " ")</f>
        <v xml:space="preserve"> </v>
      </c>
      <c r="I319" s="3" t="str">
        <f t="shared" si="26"/>
        <v xml:space="preserve"> </v>
      </c>
      <c r="J319" s="1" t="str">
        <f t="shared" si="27"/>
        <v xml:space="preserve"> </v>
      </c>
      <c r="K319" s="3" t="str">
        <f t="shared" si="28"/>
        <v xml:space="preserve"> </v>
      </c>
      <c r="L319" s="3" t="str">
        <f t="shared" si="29"/>
        <v xml:space="preserve">   </v>
      </c>
    </row>
    <row r="320" spans="3:12" x14ac:dyDescent="0.25">
      <c r="C320" s="1" t="str">
        <f>_xlfn.IFNA(IF(B320=LOOKUP(+A320,Lots!B$2:B$1819,Lots!D$2:D$1819),"Early",IF(B320=LOOKUP(+A320,Lots!B$2:B$1819,Lots!E$2:E$1819),"Mid",IF(B320=LOOKUP(+A320,Lots!B$2:B$1819,Lots!F$2:F$1819),"Late"))),"")</f>
        <v/>
      </c>
      <c r="D320" s="1" t="str">
        <f>_xlfn.IFNA(VLOOKUP(A320,Lots!B$2:C$1819, 2,FALSE),"")</f>
        <v/>
      </c>
      <c r="E320" s="1" t="str">
        <f>_xlfn.IFNA(LOOKUP(A320,Lots!B$2:B$1819, Lots!A$2:A$1819),"")</f>
        <v/>
      </c>
      <c r="F320" s="1"/>
      <c r="G320" s="3" t="str">
        <f t="shared" si="25"/>
        <v xml:space="preserve"> </v>
      </c>
      <c r="H320" s="1" t="str">
        <f>IF(+F320&lt;&gt;0,COUNTIF(Lots!$A$1:'Lots'!$A$1791,E320), " ")</f>
        <v xml:space="preserve"> </v>
      </c>
      <c r="I320" s="3" t="str">
        <f t="shared" si="26"/>
        <v xml:space="preserve"> </v>
      </c>
      <c r="J320" s="1" t="str">
        <f t="shared" si="27"/>
        <v xml:space="preserve"> </v>
      </c>
      <c r="K320" s="3" t="str">
        <f t="shared" si="28"/>
        <v xml:space="preserve"> </v>
      </c>
      <c r="L320" s="3" t="str">
        <f t="shared" si="29"/>
        <v xml:space="preserve">   </v>
      </c>
    </row>
    <row r="321" spans="3:12" x14ac:dyDescent="0.25">
      <c r="C321" s="1" t="str">
        <f>_xlfn.IFNA(IF(B321=LOOKUP(+A321,Lots!B$2:B$1819,Lots!D$2:D$1819),"Early",IF(B321=LOOKUP(+A321,Lots!B$2:B$1819,Lots!E$2:E$1819),"Mid",IF(B321=LOOKUP(+A321,Lots!B$2:B$1819,Lots!F$2:F$1819),"Late"))),"")</f>
        <v/>
      </c>
      <c r="D321" s="1" t="str">
        <f>_xlfn.IFNA(VLOOKUP(A321,Lots!B$2:C$1819, 2,FALSE),"")</f>
        <v/>
      </c>
      <c r="E321" s="1" t="str">
        <f>_xlfn.IFNA(LOOKUP(A321,Lots!B$2:B$1819, Lots!A$2:A$1819),"")</f>
        <v/>
      </c>
      <c r="F321" s="1"/>
      <c r="G321" s="3" t="str">
        <f t="shared" si="25"/>
        <v xml:space="preserve"> </v>
      </c>
      <c r="H321" s="1" t="str">
        <f>IF(+F321&lt;&gt;0,COUNTIF(Lots!$A$1:'Lots'!$A$1791,E321), " ")</f>
        <v xml:space="preserve"> </v>
      </c>
      <c r="I321" s="3" t="str">
        <f t="shared" si="26"/>
        <v xml:space="preserve"> </v>
      </c>
      <c r="J321" s="1" t="str">
        <f t="shared" si="27"/>
        <v xml:space="preserve"> </v>
      </c>
      <c r="K321" s="3" t="str">
        <f t="shared" si="28"/>
        <v xml:space="preserve"> </v>
      </c>
      <c r="L321" s="3" t="str">
        <f t="shared" si="29"/>
        <v xml:space="preserve">   </v>
      </c>
    </row>
    <row r="322" spans="3:12" x14ac:dyDescent="0.25">
      <c r="C322" s="1" t="str">
        <f>_xlfn.IFNA(IF(B322=LOOKUP(+A322,Lots!B$2:B$1819,Lots!D$2:D$1819),"Early",IF(B322=LOOKUP(+A322,Lots!B$2:B$1819,Lots!E$2:E$1819),"Mid",IF(B322=LOOKUP(+A322,Lots!B$2:B$1819,Lots!F$2:F$1819),"Late"))),"")</f>
        <v/>
      </c>
      <c r="D322" s="1" t="str">
        <f>_xlfn.IFNA(VLOOKUP(A322,Lots!B$2:C$1819, 2,FALSE),"")</f>
        <v/>
      </c>
      <c r="E322" s="1" t="str">
        <f>_xlfn.IFNA(LOOKUP(A322,Lots!B$2:B$1819, Lots!A$2:A$1819),"")</f>
        <v/>
      </c>
      <c r="F322" s="1"/>
      <c r="G322" s="3" t="str">
        <f t="shared" si="25"/>
        <v xml:space="preserve"> </v>
      </c>
      <c r="H322" s="1" t="str">
        <f>IF(+F322&lt;&gt;0,COUNTIF(Lots!$A$1:'Lots'!$A$1791,E322), " ")</f>
        <v xml:space="preserve"> </v>
      </c>
      <c r="I322" s="3" t="str">
        <f t="shared" si="26"/>
        <v xml:space="preserve"> </v>
      </c>
      <c r="J322" s="1" t="str">
        <f t="shared" si="27"/>
        <v xml:space="preserve"> </v>
      </c>
      <c r="K322" s="3" t="str">
        <f t="shared" si="28"/>
        <v xml:space="preserve"> </v>
      </c>
      <c r="L322" s="3" t="str">
        <f t="shared" si="29"/>
        <v xml:space="preserve">   </v>
      </c>
    </row>
    <row r="323" spans="3:12" x14ac:dyDescent="0.25">
      <c r="C323" s="1" t="str">
        <f>_xlfn.IFNA(IF(B323=LOOKUP(+A323,Lots!B$2:B$1819,Lots!D$2:D$1819),"Early",IF(B323=LOOKUP(+A323,Lots!B$2:B$1819,Lots!E$2:E$1819),"Mid",IF(B323=LOOKUP(+A323,Lots!B$2:B$1819,Lots!F$2:F$1819),"Late"))),"")</f>
        <v/>
      </c>
      <c r="D323" s="1" t="str">
        <f>_xlfn.IFNA(VLOOKUP(A323,Lots!B$2:C$1819, 2,FALSE),"")</f>
        <v/>
      </c>
      <c r="E323" s="1" t="str">
        <f>_xlfn.IFNA(LOOKUP(A323,Lots!B$2:B$1819, Lots!A$2:A$1819),"")</f>
        <v/>
      </c>
      <c r="F323" s="1"/>
      <c r="G323" s="3" t="str">
        <f t="shared" si="25"/>
        <v xml:space="preserve"> </v>
      </c>
      <c r="H323" s="1" t="str">
        <f>IF(+F323&lt;&gt;0,COUNTIF(Lots!$A$1:'Lots'!$A$1791,E323), " ")</f>
        <v xml:space="preserve"> </v>
      </c>
      <c r="I323" s="3" t="str">
        <f t="shared" si="26"/>
        <v xml:space="preserve"> </v>
      </c>
      <c r="J323" s="1" t="str">
        <f t="shared" si="27"/>
        <v xml:space="preserve"> </v>
      </c>
      <c r="K323" s="3" t="str">
        <f t="shared" si="28"/>
        <v xml:space="preserve"> </v>
      </c>
      <c r="L323" s="3" t="str">
        <f t="shared" si="29"/>
        <v xml:space="preserve">   </v>
      </c>
    </row>
    <row r="324" spans="3:12" x14ac:dyDescent="0.25">
      <c r="C324" s="1" t="str">
        <f>_xlfn.IFNA(IF(B324=LOOKUP(+A324,Lots!B$2:B$1819,Lots!D$2:D$1819),"Early",IF(B324=LOOKUP(+A324,Lots!B$2:B$1819,Lots!E$2:E$1819),"Mid",IF(B324=LOOKUP(+A324,Lots!B$2:B$1819,Lots!F$2:F$1819),"Late"))),"")</f>
        <v/>
      </c>
      <c r="D324" s="1" t="str">
        <f>_xlfn.IFNA(VLOOKUP(A324,Lots!B$2:C$1819, 2,FALSE),"")</f>
        <v/>
      </c>
      <c r="E324" s="1" t="str">
        <f>_xlfn.IFNA(LOOKUP(A324,Lots!B$2:B$1819, Lots!A$2:A$1819),"")</f>
        <v/>
      </c>
      <c r="F324" s="1"/>
      <c r="G324" s="3" t="str">
        <f t="shared" si="25"/>
        <v xml:space="preserve"> </v>
      </c>
      <c r="H324" s="1" t="str">
        <f>IF(+F324&lt;&gt;0,COUNTIF(Lots!$A$1:'Lots'!$A$1791,E324), " ")</f>
        <v xml:space="preserve"> </v>
      </c>
      <c r="I324" s="3" t="str">
        <f t="shared" si="26"/>
        <v xml:space="preserve"> </v>
      </c>
      <c r="J324" s="1" t="str">
        <f t="shared" si="27"/>
        <v xml:space="preserve"> </v>
      </c>
      <c r="K324" s="3" t="str">
        <f t="shared" si="28"/>
        <v xml:space="preserve"> </v>
      </c>
      <c r="L324" s="3" t="str">
        <f t="shared" si="29"/>
        <v xml:space="preserve">   </v>
      </c>
    </row>
    <row r="325" spans="3:12" x14ac:dyDescent="0.25">
      <c r="C325" s="1" t="str">
        <f>_xlfn.IFNA(IF(B325=LOOKUP(+A325,Lots!B$2:B$1819,Lots!D$2:D$1819),"Early",IF(B325=LOOKUP(+A325,Lots!B$2:B$1819,Lots!E$2:E$1819),"Mid",IF(B325=LOOKUP(+A325,Lots!B$2:B$1819,Lots!F$2:F$1819),"Late"))),"")</f>
        <v/>
      </c>
      <c r="D325" s="1" t="str">
        <f>_xlfn.IFNA(VLOOKUP(A325,Lots!B$2:C$1819, 2,FALSE),"")</f>
        <v/>
      </c>
      <c r="E325" s="1" t="str">
        <f>_xlfn.IFNA(LOOKUP(A325,Lots!B$2:B$1819, Lots!A$2:A$1819),"")</f>
        <v/>
      </c>
      <c r="F325" s="1"/>
      <c r="G325" s="3" t="str">
        <f t="shared" si="25"/>
        <v xml:space="preserve"> </v>
      </c>
      <c r="H325" s="1" t="str">
        <f>IF(+F325&lt;&gt;0,COUNTIF(Lots!$A$1:'Lots'!$A$1791,E325), " ")</f>
        <v xml:space="preserve"> </v>
      </c>
      <c r="I325" s="3" t="str">
        <f t="shared" si="26"/>
        <v xml:space="preserve"> </v>
      </c>
      <c r="J325" s="1" t="str">
        <f t="shared" si="27"/>
        <v xml:space="preserve"> </v>
      </c>
      <c r="K325" s="3" t="str">
        <f t="shared" si="28"/>
        <v xml:space="preserve"> </v>
      </c>
      <c r="L325" s="3" t="str">
        <f t="shared" si="29"/>
        <v xml:space="preserve">   </v>
      </c>
    </row>
    <row r="326" spans="3:12" x14ac:dyDescent="0.25">
      <c r="C326" s="1" t="str">
        <f>_xlfn.IFNA(IF(B326=LOOKUP(+A326,Lots!B$2:B$1819,Lots!D$2:D$1819),"Early",IF(B326=LOOKUP(+A326,Lots!B$2:B$1819,Lots!E$2:E$1819),"Mid",IF(B326=LOOKUP(+A326,Lots!B$2:B$1819,Lots!F$2:F$1819),"Late"))),"")</f>
        <v/>
      </c>
      <c r="D326" s="1" t="str">
        <f>_xlfn.IFNA(VLOOKUP(A326,Lots!B$2:C$1819, 2,FALSE),"")</f>
        <v/>
      </c>
      <c r="E326" s="1" t="str">
        <f>_xlfn.IFNA(LOOKUP(A326,Lots!B$2:B$1819, Lots!A$2:A$1819),"")</f>
        <v/>
      </c>
      <c r="F326" s="1"/>
      <c r="G326" s="3" t="str">
        <f t="shared" si="25"/>
        <v xml:space="preserve"> </v>
      </c>
      <c r="H326" s="1" t="str">
        <f>IF(+F326&lt;&gt;0,COUNTIF(Lots!$A$1:'Lots'!$A$1791,E326), " ")</f>
        <v xml:space="preserve"> </v>
      </c>
      <c r="I326" s="3" t="str">
        <f t="shared" si="26"/>
        <v xml:space="preserve"> </v>
      </c>
      <c r="J326" s="1" t="str">
        <f t="shared" si="27"/>
        <v xml:space="preserve"> </v>
      </c>
      <c r="K326" s="3" t="str">
        <f t="shared" si="28"/>
        <v xml:space="preserve"> </v>
      </c>
      <c r="L326" s="3" t="str">
        <f t="shared" si="29"/>
        <v xml:space="preserve">   </v>
      </c>
    </row>
    <row r="327" spans="3:12" x14ac:dyDescent="0.25">
      <c r="C327" s="1" t="str">
        <f>_xlfn.IFNA(IF(B327=LOOKUP(+A327,Lots!B$2:B$1819,Lots!D$2:D$1819),"Early",IF(B327=LOOKUP(+A327,Lots!B$2:B$1819,Lots!E$2:E$1819),"Mid",IF(B327=LOOKUP(+A327,Lots!B$2:B$1819,Lots!F$2:F$1819),"Late"))),"")</f>
        <v/>
      </c>
      <c r="D327" s="1" t="str">
        <f>_xlfn.IFNA(VLOOKUP(A327,Lots!B$2:C$1819, 2,FALSE),"")</f>
        <v/>
      </c>
      <c r="E327" s="1" t="str">
        <f>_xlfn.IFNA(LOOKUP(A327,Lots!B$2:B$1819, Lots!A$2:A$1819),"")</f>
        <v/>
      </c>
      <c r="F327" s="1"/>
      <c r="G327" s="3" t="str">
        <f t="shared" si="25"/>
        <v xml:space="preserve"> </v>
      </c>
      <c r="H327" s="1" t="str">
        <f>IF(+F327&lt;&gt;0,COUNTIF(Lots!$A$1:'Lots'!$A$1791,E327), " ")</f>
        <v xml:space="preserve"> </v>
      </c>
      <c r="I327" s="3" t="str">
        <f t="shared" si="26"/>
        <v xml:space="preserve"> </v>
      </c>
      <c r="J327" s="1" t="str">
        <f t="shared" si="27"/>
        <v xml:space="preserve"> </v>
      </c>
      <c r="K327" s="3" t="str">
        <f t="shared" si="28"/>
        <v xml:space="preserve"> </v>
      </c>
      <c r="L327" s="3" t="str">
        <f t="shared" si="29"/>
        <v xml:space="preserve">   </v>
      </c>
    </row>
    <row r="328" spans="3:12" x14ac:dyDescent="0.25">
      <c r="C328" s="1" t="str">
        <f>_xlfn.IFNA(IF(B328=LOOKUP(+A328,Lots!B$2:B$1819,Lots!D$2:D$1819),"Early",IF(B328=LOOKUP(+A328,Lots!B$2:B$1819,Lots!E$2:E$1819),"Mid",IF(B328=LOOKUP(+A328,Lots!B$2:B$1819,Lots!F$2:F$1819),"Late"))),"")</f>
        <v/>
      </c>
      <c r="D328" s="1" t="str">
        <f>_xlfn.IFNA(VLOOKUP(A328,Lots!B$2:C$1819, 2,FALSE),"")</f>
        <v/>
      </c>
      <c r="E328" s="1" t="str">
        <f>_xlfn.IFNA(LOOKUP(A328,Lots!B$2:B$1819, Lots!A$2:A$1819),"")</f>
        <v/>
      </c>
      <c r="F328" s="1"/>
      <c r="G328" s="3" t="str">
        <f t="shared" si="25"/>
        <v xml:space="preserve"> </v>
      </c>
      <c r="H328" s="1" t="str">
        <f>IF(+F328&lt;&gt;0,COUNTIF(Lots!$A$1:'Lots'!$A$1791,E328), " ")</f>
        <v xml:space="preserve"> </v>
      </c>
      <c r="I328" s="3" t="str">
        <f t="shared" si="26"/>
        <v xml:space="preserve"> </v>
      </c>
      <c r="J328" s="1" t="str">
        <f t="shared" si="27"/>
        <v xml:space="preserve"> </v>
      </c>
      <c r="K328" s="3" t="str">
        <f t="shared" si="28"/>
        <v xml:space="preserve"> </v>
      </c>
      <c r="L328" s="3" t="str">
        <f t="shared" si="29"/>
        <v xml:space="preserve">   </v>
      </c>
    </row>
    <row r="329" spans="3:12" x14ac:dyDescent="0.25">
      <c r="C329" s="1" t="str">
        <f>_xlfn.IFNA(IF(B329=LOOKUP(+A329,Lots!B$2:B$1819,Lots!D$2:D$1819),"Early",IF(B329=LOOKUP(+A329,Lots!B$2:B$1819,Lots!E$2:E$1819),"Mid",IF(B329=LOOKUP(+A329,Lots!B$2:B$1819,Lots!F$2:F$1819),"Late"))),"")</f>
        <v/>
      </c>
      <c r="D329" s="1" t="str">
        <f>_xlfn.IFNA(VLOOKUP(A329,Lots!B$2:C$1819, 2,FALSE),"")</f>
        <v/>
      </c>
      <c r="E329" s="1" t="str">
        <f>_xlfn.IFNA(LOOKUP(A329,Lots!B$2:B$1819, Lots!A$2:A$1819),"")</f>
        <v/>
      </c>
      <c r="F329" s="1"/>
      <c r="G329" s="3" t="str">
        <f t="shared" si="25"/>
        <v xml:space="preserve"> </v>
      </c>
      <c r="H329" s="1" t="str">
        <f>IF(+F329&lt;&gt;0,COUNTIF(Lots!$A$1:'Lots'!$A$1791,E329), " ")</f>
        <v xml:space="preserve"> </v>
      </c>
      <c r="I329" s="3" t="str">
        <f t="shared" si="26"/>
        <v xml:space="preserve"> </v>
      </c>
      <c r="J329" s="1" t="str">
        <f t="shared" si="27"/>
        <v xml:space="preserve"> </v>
      </c>
      <c r="K329" s="3" t="str">
        <f t="shared" si="28"/>
        <v xml:space="preserve"> </v>
      </c>
      <c r="L329" s="3" t="str">
        <f t="shared" si="29"/>
        <v xml:space="preserve">   </v>
      </c>
    </row>
    <row r="330" spans="3:12" x14ac:dyDescent="0.25">
      <c r="C330" s="1" t="str">
        <f>_xlfn.IFNA(IF(B330=LOOKUP(+A330,Lots!B$2:B$1819,Lots!D$2:D$1819),"Early",IF(B330=LOOKUP(+A330,Lots!B$2:B$1819,Lots!E$2:E$1819),"Mid",IF(B330=LOOKUP(+A330,Lots!B$2:B$1819,Lots!F$2:F$1819),"Late"))),"")</f>
        <v/>
      </c>
      <c r="D330" s="1" t="str">
        <f>_xlfn.IFNA(VLOOKUP(A330,Lots!B$2:C$1819, 2,FALSE),"")</f>
        <v/>
      </c>
      <c r="E330" s="1" t="str">
        <f>_xlfn.IFNA(LOOKUP(A330,Lots!B$2:B$1819, Lots!A$2:A$1819),"")</f>
        <v/>
      </c>
      <c r="F330" s="1"/>
      <c r="G330" s="3" t="str">
        <f t="shared" si="25"/>
        <v xml:space="preserve"> </v>
      </c>
      <c r="H330" s="1" t="str">
        <f>IF(+F330&lt;&gt;0,COUNTIF(Lots!$A$1:'Lots'!$A$1791,E330), " ")</f>
        <v xml:space="preserve"> </v>
      </c>
      <c r="I330" s="3" t="str">
        <f t="shared" si="26"/>
        <v xml:space="preserve"> </v>
      </c>
      <c r="J330" s="1" t="str">
        <f t="shared" si="27"/>
        <v xml:space="preserve"> </v>
      </c>
      <c r="K330" s="3" t="str">
        <f t="shared" si="28"/>
        <v xml:space="preserve"> </v>
      </c>
      <c r="L330" s="3" t="str">
        <f t="shared" si="29"/>
        <v xml:space="preserve">   </v>
      </c>
    </row>
    <row r="331" spans="3:12" x14ac:dyDescent="0.25">
      <c r="C331" s="1" t="str">
        <f>_xlfn.IFNA(IF(B331=LOOKUP(+A331,Lots!B$2:B$1819,Lots!D$2:D$1819),"Early",IF(B331=LOOKUP(+A331,Lots!B$2:B$1819,Lots!E$2:E$1819),"Mid",IF(B331=LOOKUP(+A331,Lots!B$2:B$1819,Lots!F$2:F$1819),"Late"))),"")</f>
        <v/>
      </c>
      <c r="D331" s="1" t="str">
        <f>_xlfn.IFNA(VLOOKUP(A331,Lots!B$2:C$1819, 2,FALSE),"")</f>
        <v/>
      </c>
      <c r="E331" s="1" t="str">
        <f>_xlfn.IFNA(LOOKUP(A331,Lots!B$2:B$1819, Lots!A$2:A$1819),"")</f>
        <v/>
      </c>
      <c r="F331" s="1"/>
      <c r="G331" s="3" t="str">
        <f t="shared" ref="G331:G394" si="30">IF(+F331&lt;&gt;0, CEILING(F331*$M$2,0.25), " ")</f>
        <v xml:space="preserve"> </v>
      </c>
      <c r="H331" s="1" t="str">
        <f>IF(+F331&lt;&gt;0,COUNTIF(Lots!$A$1:'Lots'!$A$1791,E331), " ")</f>
        <v xml:space="preserve"> </v>
      </c>
      <c r="I331" s="3" t="str">
        <f t="shared" ref="I331:I394" si="31">IF(+F331&lt;&gt;0,+H331*$M$1," ")</f>
        <v xml:space="preserve"> </v>
      </c>
      <c r="J331" s="1" t="str">
        <f t="shared" ref="J331:J394" si="32">IF(+F331&lt;&gt;0,COUNTIF(E$10:E$2000,+E331)," ")</f>
        <v xml:space="preserve"> </v>
      </c>
      <c r="K331" s="3" t="str">
        <f t="shared" ref="K331:K394" si="33">IF(F331&lt;&gt;0,(+H331-J331)*$M$3, " ")</f>
        <v xml:space="preserve"> </v>
      </c>
      <c r="L331" s="3" t="str">
        <f t="shared" ref="L331:L394" si="34">IF(F331&lt;&gt;0,+F331-G331-I331-K331,"   ")</f>
        <v xml:space="preserve">   </v>
      </c>
    </row>
    <row r="332" spans="3:12" x14ac:dyDescent="0.25">
      <c r="C332" s="1" t="str">
        <f>_xlfn.IFNA(IF(B332=LOOKUP(+A332,Lots!B$2:B$1819,Lots!D$2:D$1819),"Early",IF(B332=LOOKUP(+A332,Lots!B$2:B$1819,Lots!E$2:E$1819),"Mid",IF(B332=LOOKUP(+A332,Lots!B$2:B$1819,Lots!F$2:F$1819),"Late"))),"")</f>
        <v/>
      </c>
      <c r="D332" s="1" t="str">
        <f>_xlfn.IFNA(VLOOKUP(A332,Lots!B$2:C$1819, 2,FALSE),"")</f>
        <v/>
      </c>
      <c r="E332" s="1" t="str">
        <f>_xlfn.IFNA(LOOKUP(A332,Lots!B$2:B$1819, Lots!A$2:A$1819),"")</f>
        <v/>
      </c>
      <c r="F332" s="1"/>
      <c r="G332" s="3" t="str">
        <f t="shared" si="30"/>
        <v xml:space="preserve"> </v>
      </c>
      <c r="H332" s="1" t="str">
        <f>IF(+F332&lt;&gt;0,COUNTIF(Lots!$A$1:'Lots'!$A$1791,E332), " ")</f>
        <v xml:space="preserve"> </v>
      </c>
      <c r="I332" s="3" t="str">
        <f t="shared" si="31"/>
        <v xml:space="preserve"> </v>
      </c>
      <c r="J332" s="1" t="str">
        <f t="shared" si="32"/>
        <v xml:space="preserve"> </v>
      </c>
      <c r="K332" s="3" t="str">
        <f t="shared" si="33"/>
        <v xml:space="preserve"> </v>
      </c>
      <c r="L332" s="3" t="str">
        <f t="shared" si="34"/>
        <v xml:space="preserve">   </v>
      </c>
    </row>
    <row r="333" spans="3:12" x14ac:dyDescent="0.25">
      <c r="C333" s="1" t="str">
        <f>_xlfn.IFNA(IF(B333=LOOKUP(+A333,Lots!B$2:B$1819,Lots!D$2:D$1819),"Early",IF(B333=LOOKUP(+A333,Lots!B$2:B$1819,Lots!E$2:E$1819),"Mid",IF(B333=LOOKUP(+A333,Lots!B$2:B$1819,Lots!F$2:F$1819),"Late"))),"")</f>
        <v/>
      </c>
      <c r="D333" s="1" t="str">
        <f>_xlfn.IFNA(VLOOKUP(A333,Lots!B$2:C$1819, 2,FALSE),"")</f>
        <v/>
      </c>
      <c r="E333" s="1" t="str">
        <f>_xlfn.IFNA(LOOKUP(A333,Lots!B$2:B$1819, Lots!A$2:A$1819),"")</f>
        <v/>
      </c>
      <c r="F333" s="1"/>
      <c r="G333" s="3" t="str">
        <f t="shared" si="30"/>
        <v xml:space="preserve"> </v>
      </c>
      <c r="H333" s="1" t="str">
        <f>IF(+F333&lt;&gt;0,COUNTIF(Lots!$A$1:'Lots'!$A$1791,E333), " ")</f>
        <v xml:space="preserve"> </v>
      </c>
      <c r="I333" s="3" t="str">
        <f t="shared" si="31"/>
        <v xml:space="preserve"> </v>
      </c>
      <c r="J333" s="1" t="str">
        <f t="shared" si="32"/>
        <v xml:space="preserve"> </v>
      </c>
      <c r="K333" s="3" t="str">
        <f t="shared" si="33"/>
        <v xml:space="preserve"> </v>
      </c>
      <c r="L333" s="3" t="str">
        <f t="shared" si="34"/>
        <v xml:space="preserve">   </v>
      </c>
    </row>
    <row r="334" spans="3:12" x14ac:dyDescent="0.25">
      <c r="C334" s="1" t="str">
        <f>_xlfn.IFNA(IF(B334=LOOKUP(+A334,Lots!B$2:B$1819,Lots!D$2:D$1819),"Early",IF(B334=LOOKUP(+A334,Lots!B$2:B$1819,Lots!E$2:E$1819),"Mid",IF(B334=LOOKUP(+A334,Lots!B$2:B$1819,Lots!F$2:F$1819),"Late"))),"")</f>
        <v/>
      </c>
      <c r="D334" s="1" t="str">
        <f>_xlfn.IFNA(VLOOKUP(A334,Lots!B$2:C$1819, 2,FALSE),"")</f>
        <v/>
      </c>
      <c r="E334" s="1" t="str">
        <f>_xlfn.IFNA(LOOKUP(A334,Lots!B$2:B$1819, Lots!A$2:A$1819),"")</f>
        <v/>
      </c>
      <c r="F334" s="1"/>
      <c r="G334" s="3" t="str">
        <f t="shared" si="30"/>
        <v xml:space="preserve"> </v>
      </c>
      <c r="H334" s="1" t="str">
        <f>IF(+F334&lt;&gt;0,COUNTIF(Lots!$A$1:'Lots'!$A$1791,E334), " ")</f>
        <v xml:space="preserve"> </v>
      </c>
      <c r="I334" s="3" t="str">
        <f t="shared" si="31"/>
        <v xml:space="preserve"> </v>
      </c>
      <c r="J334" s="1" t="str">
        <f t="shared" si="32"/>
        <v xml:space="preserve"> </v>
      </c>
      <c r="K334" s="3" t="str">
        <f t="shared" si="33"/>
        <v xml:space="preserve"> </v>
      </c>
      <c r="L334" s="3" t="str">
        <f t="shared" si="34"/>
        <v xml:space="preserve">   </v>
      </c>
    </row>
    <row r="335" spans="3:12" x14ac:dyDescent="0.25">
      <c r="C335" s="1" t="str">
        <f>_xlfn.IFNA(IF(B335=LOOKUP(+A335,Lots!B$2:B$1819,Lots!D$2:D$1819),"Early",IF(B335=LOOKUP(+A335,Lots!B$2:B$1819,Lots!E$2:E$1819),"Mid",IF(B335=LOOKUP(+A335,Lots!B$2:B$1819,Lots!F$2:F$1819),"Late"))),"")</f>
        <v/>
      </c>
      <c r="D335" s="1" t="str">
        <f>_xlfn.IFNA(VLOOKUP(A335,Lots!B$2:C$1819, 2,FALSE),"")</f>
        <v/>
      </c>
      <c r="E335" s="1" t="str">
        <f>_xlfn.IFNA(LOOKUP(A335,Lots!B$2:B$1819, Lots!A$2:A$1819),"")</f>
        <v/>
      </c>
      <c r="F335" s="1"/>
      <c r="G335" s="3" t="str">
        <f t="shared" si="30"/>
        <v xml:space="preserve"> </v>
      </c>
      <c r="H335" s="1" t="str">
        <f>IF(+F335&lt;&gt;0,COUNTIF(Lots!$A$1:'Lots'!$A$1791,E335), " ")</f>
        <v xml:space="preserve"> </v>
      </c>
      <c r="I335" s="3" t="str">
        <f t="shared" si="31"/>
        <v xml:space="preserve"> </v>
      </c>
      <c r="J335" s="1" t="str">
        <f t="shared" si="32"/>
        <v xml:space="preserve"> </v>
      </c>
      <c r="K335" s="3" t="str">
        <f t="shared" si="33"/>
        <v xml:space="preserve"> </v>
      </c>
      <c r="L335" s="3" t="str">
        <f t="shared" si="34"/>
        <v xml:space="preserve">   </v>
      </c>
    </row>
    <row r="336" spans="3:12" x14ac:dyDescent="0.25">
      <c r="C336" s="1" t="str">
        <f>_xlfn.IFNA(IF(B336=LOOKUP(+A336,Lots!B$2:B$1819,Lots!D$2:D$1819),"Early",IF(B336=LOOKUP(+A336,Lots!B$2:B$1819,Lots!E$2:E$1819),"Mid",IF(B336=LOOKUP(+A336,Lots!B$2:B$1819,Lots!F$2:F$1819),"Late"))),"")</f>
        <v/>
      </c>
      <c r="D336" s="1" t="str">
        <f>_xlfn.IFNA(VLOOKUP(A336,Lots!B$2:C$1819, 2,FALSE),"")</f>
        <v/>
      </c>
      <c r="E336" s="1" t="str">
        <f>_xlfn.IFNA(LOOKUP(A336,Lots!B$2:B$1819, Lots!A$2:A$1819),"")</f>
        <v/>
      </c>
      <c r="F336" s="1"/>
      <c r="G336" s="3" t="str">
        <f t="shared" si="30"/>
        <v xml:space="preserve"> </v>
      </c>
      <c r="H336" s="1" t="str">
        <f>IF(+F336&lt;&gt;0,COUNTIF(Lots!$A$1:'Lots'!$A$1791,E336), " ")</f>
        <v xml:space="preserve"> </v>
      </c>
      <c r="I336" s="3" t="str">
        <f t="shared" si="31"/>
        <v xml:space="preserve"> </v>
      </c>
      <c r="J336" s="1" t="str">
        <f t="shared" si="32"/>
        <v xml:space="preserve"> </v>
      </c>
      <c r="K336" s="3" t="str">
        <f t="shared" si="33"/>
        <v xml:space="preserve"> </v>
      </c>
      <c r="L336" s="3" t="str">
        <f t="shared" si="34"/>
        <v xml:space="preserve">   </v>
      </c>
    </row>
    <row r="337" spans="3:12" x14ac:dyDescent="0.25">
      <c r="C337" s="1" t="str">
        <f>_xlfn.IFNA(IF(B337=LOOKUP(+A337,Lots!B$2:B$1819,Lots!D$2:D$1819),"Early",IF(B337=LOOKUP(+A337,Lots!B$2:B$1819,Lots!E$2:E$1819),"Mid",IF(B337=LOOKUP(+A337,Lots!B$2:B$1819,Lots!F$2:F$1819),"Late"))),"")</f>
        <v/>
      </c>
      <c r="D337" s="1" t="str">
        <f>_xlfn.IFNA(VLOOKUP(A337,Lots!B$2:C$1819, 2,FALSE),"")</f>
        <v/>
      </c>
      <c r="E337" s="1" t="str">
        <f>_xlfn.IFNA(LOOKUP(A337,Lots!B$2:B$1819, Lots!A$2:A$1819),"")</f>
        <v/>
      </c>
      <c r="F337" s="1"/>
      <c r="G337" s="3" t="str">
        <f t="shared" si="30"/>
        <v xml:space="preserve"> </v>
      </c>
      <c r="H337" s="1" t="str">
        <f>IF(+F337&lt;&gt;0,COUNTIF(Lots!$A$1:'Lots'!$A$1791,E337), " ")</f>
        <v xml:space="preserve"> </v>
      </c>
      <c r="I337" s="3" t="str">
        <f t="shared" si="31"/>
        <v xml:space="preserve"> </v>
      </c>
      <c r="J337" s="1" t="str">
        <f t="shared" si="32"/>
        <v xml:space="preserve"> </v>
      </c>
      <c r="K337" s="3" t="str">
        <f t="shared" si="33"/>
        <v xml:space="preserve"> </v>
      </c>
      <c r="L337" s="3" t="str">
        <f t="shared" si="34"/>
        <v xml:space="preserve">   </v>
      </c>
    </row>
    <row r="338" spans="3:12" x14ac:dyDescent="0.25">
      <c r="C338" s="1" t="str">
        <f>_xlfn.IFNA(IF(B338=LOOKUP(+A338,Lots!B$2:B$1819,Lots!D$2:D$1819),"Early",IF(B338=LOOKUP(+A338,Lots!B$2:B$1819,Lots!E$2:E$1819),"Mid",IF(B338=LOOKUP(+A338,Lots!B$2:B$1819,Lots!F$2:F$1819),"Late"))),"")</f>
        <v/>
      </c>
      <c r="D338" s="1" t="str">
        <f>_xlfn.IFNA(VLOOKUP(A338,Lots!B$2:C$1819, 2,FALSE),"")</f>
        <v/>
      </c>
      <c r="E338" s="1" t="str">
        <f>_xlfn.IFNA(LOOKUP(A338,Lots!B$2:B$1819, Lots!A$2:A$1819),"")</f>
        <v/>
      </c>
      <c r="F338" s="1"/>
      <c r="G338" s="3" t="str">
        <f t="shared" si="30"/>
        <v xml:space="preserve"> </v>
      </c>
      <c r="H338" s="1" t="str">
        <f>IF(+F338&lt;&gt;0,COUNTIF(Lots!$A$1:'Lots'!$A$1791,E338), " ")</f>
        <v xml:space="preserve"> </v>
      </c>
      <c r="I338" s="3" t="str">
        <f t="shared" si="31"/>
        <v xml:space="preserve"> </v>
      </c>
      <c r="J338" s="1" t="str">
        <f t="shared" si="32"/>
        <v xml:space="preserve"> </v>
      </c>
      <c r="K338" s="3" t="str">
        <f t="shared" si="33"/>
        <v xml:space="preserve"> </v>
      </c>
      <c r="L338" s="3" t="str">
        <f t="shared" si="34"/>
        <v xml:space="preserve">   </v>
      </c>
    </row>
    <row r="339" spans="3:12" x14ac:dyDescent="0.25">
      <c r="C339" s="1" t="str">
        <f>_xlfn.IFNA(IF(B339=LOOKUP(+A339,Lots!B$2:B$1819,Lots!D$2:D$1819),"Early",IF(B339=LOOKUP(+A339,Lots!B$2:B$1819,Lots!E$2:E$1819),"Mid",IF(B339=LOOKUP(+A339,Lots!B$2:B$1819,Lots!F$2:F$1819),"Late"))),"")</f>
        <v/>
      </c>
      <c r="D339" s="1" t="str">
        <f>_xlfn.IFNA(VLOOKUP(A339,Lots!B$2:C$1819, 2,FALSE),"")</f>
        <v/>
      </c>
      <c r="E339" s="1" t="str">
        <f>_xlfn.IFNA(LOOKUP(A339,Lots!B$2:B$1819, Lots!A$2:A$1819),"")</f>
        <v/>
      </c>
      <c r="F339" s="1"/>
      <c r="G339" s="3" t="str">
        <f t="shared" si="30"/>
        <v xml:space="preserve"> </v>
      </c>
      <c r="H339" s="1" t="str">
        <f>IF(+F339&lt;&gt;0,COUNTIF(Lots!$A$1:'Lots'!$A$1791,E339), " ")</f>
        <v xml:space="preserve"> </v>
      </c>
      <c r="I339" s="3" t="str">
        <f t="shared" si="31"/>
        <v xml:space="preserve"> </v>
      </c>
      <c r="J339" s="1" t="str">
        <f t="shared" si="32"/>
        <v xml:space="preserve"> </v>
      </c>
      <c r="K339" s="3" t="str">
        <f t="shared" si="33"/>
        <v xml:space="preserve"> </v>
      </c>
      <c r="L339" s="3" t="str">
        <f t="shared" si="34"/>
        <v xml:space="preserve">   </v>
      </c>
    </row>
    <row r="340" spans="3:12" x14ac:dyDescent="0.25">
      <c r="C340" s="1" t="str">
        <f>_xlfn.IFNA(IF(B340=LOOKUP(+A340,Lots!B$2:B$1819,Lots!D$2:D$1819),"Early",IF(B340=LOOKUP(+A340,Lots!B$2:B$1819,Lots!E$2:E$1819),"Mid",IF(B340=LOOKUP(+A340,Lots!B$2:B$1819,Lots!F$2:F$1819),"Late"))),"")</f>
        <v/>
      </c>
      <c r="D340" s="1" t="str">
        <f>_xlfn.IFNA(VLOOKUP(A340,Lots!B$2:C$1819, 2,FALSE),"")</f>
        <v/>
      </c>
      <c r="E340" s="1" t="str">
        <f>_xlfn.IFNA(LOOKUP(A340,Lots!B$2:B$1819, Lots!A$2:A$1819),"")</f>
        <v/>
      </c>
      <c r="F340" s="1"/>
      <c r="G340" s="3" t="str">
        <f t="shared" si="30"/>
        <v xml:space="preserve"> </v>
      </c>
      <c r="H340" s="1" t="str">
        <f>IF(+F340&lt;&gt;0,COUNTIF(Lots!$A$1:'Lots'!$A$1791,E340), " ")</f>
        <v xml:space="preserve"> </v>
      </c>
      <c r="I340" s="3" t="str">
        <f t="shared" si="31"/>
        <v xml:space="preserve"> </v>
      </c>
      <c r="J340" s="1" t="str">
        <f t="shared" si="32"/>
        <v xml:space="preserve"> </v>
      </c>
      <c r="K340" s="3" t="str">
        <f t="shared" si="33"/>
        <v xml:space="preserve"> </v>
      </c>
      <c r="L340" s="3" t="str">
        <f t="shared" si="34"/>
        <v xml:space="preserve">   </v>
      </c>
    </row>
    <row r="341" spans="3:12" x14ac:dyDescent="0.25">
      <c r="C341" s="1" t="str">
        <f>_xlfn.IFNA(IF(B341=LOOKUP(+A341,Lots!B$2:B$1819,Lots!D$2:D$1819),"Early",IF(B341=LOOKUP(+A341,Lots!B$2:B$1819,Lots!E$2:E$1819),"Mid",IF(B341=LOOKUP(+A341,Lots!B$2:B$1819,Lots!F$2:F$1819),"Late"))),"")</f>
        <v/>
      </c>
      <c r="D341" s="1" t="str">
        <f>_xlfn.IFNA(VLOOKUP(A341,Lots!B$2:C$1819, 2,FALSE),"")</f>
        <v/>
      </c>
      <c r="E341" s="1" t="str">
        <f>_xlfn.IFNA(LOOKUP(A341,Lots!B$2:B$1819, Lots!A$2:A$1819),"")</f>
        <v/>
      </c>
      <c r="F341" s="1"/>
      <c r="G341" s="3" t="str">
        <f t="shared" si="30"/>
        <v xml:space="preserve"> </v>
      </c>
      <c r="H341" s="1" t="str">
        <f>IF(+F341&lt;&gt;0,COUNTIF(Lots!$A$1:'Lots'!$A$1791,E341), " ")</f>
        <v xml:space="preserve"> </v>
      </c>
      <c r="I341" s="3" t="str">
        <f t="shared" si="31"/>
        <v xml:space="preserve"> </v>
      </c>
      <c r="J341" s="1" t="str">
        <f t="shared" si="32"/>
        <v xml:space="preserve"> </v>
      </c>
      <c r="K341" s="3" t="str">
        <f t="shared" si="33"/>
        <v xml:space="preserve"> </v>
      </c>
      <c r="L341" s="3" t="str">
        <f t="shared" si="34"/>
        <v xml:space="preserve">   </v>
      </c>
    </row>
    <row r="342" spans="3:12" x14ac:dyDescent="0.25">
      <c r="C342" s="1" t="str">
        <f>_xlfn.IFNA(IF(B342=LOOKUP(+A342,Lots!B$2:B$1819,Lots!D$2:D$1819),"Early",IF(B342=LOOKUP(+A342,Lots!B$2:B$1819,Lots!E$2:E$1819),"Mid",IF(B342=LOOKUP(+A342,Lots!B$2:B$1819,Lots!F$2:F$1819),"Late"))),"")</f>
        <v/>
      </c>
      <c r="D342" s="1" t="str">
        <f>_xlfn.IFNA(VLOOKUP(A342,Lots!B$2:C$1819, 2,FALSE),"")</f>
        <v/>
      </c>
      <c r="E342" s="1" t="str">
        <f>_xlfn.IFNA(LOOKUP(A342,Lots!B$2:B$1819, Lots!A$2:A$1819),"")</f>
        <v/>
      </c>
      <c r="F342" s="1"/>
      <c r="G342" s="3" t="str">
        <f t="shared" si="30"/>
        <v xml:space="preserve"> </v>
      </c>
      <c r="H342" s="1" t="str">
        <f>IF(+F342&lt;&gt;0,COUNTIF(Lots!$A$1:'Lots'!$A$1791,E342), " ")</f>
        <v xml:space="preserve"> </v>
      </c>
      <c r="I342" s="3" t="str">
        <f t="shared" si="31"/>
        <v xml:space="preserve"> </v>
      </c>
      <c r="J342" s="1" t="str">
        <f t="shared" si="32"/>
        <v xml:space="preserve"> </v>
      </c>
      <c r="K342" s="3" t="str">
        <f t="shared" si="33"/>
        <v xml:space="preserve"> </v>
      </c>
      <c r="L342" s="3" t="str">
        <f t="shared" si="34"/>
        <v xml:space="preserve">   </v>
      </c>
    </row>
    <row r="343" spans="3:12" x14ac:dyDescent="0.25">
      <c r="C343" s="1" t="str">
        <f>_xlfn.IFNA(IF(B343=LOOKUP(+A343,Lots!B$2:B$1819,Lots!D$2:D$1819),"Early",IF(B343=LOOKUP(+A343,Lots!B$2:B$1819,Lots!E$2:E$1819),"Mid",IF(B343=LOOKUP(+A343,Lots!B$2:B$1819,Lots!F$2:F$1819),"Late"))),"")</f>
        <v/>
      </c>
      <c r="D343" s="1" t="str">
        <f>_xlfn.IFNA(VLOOKUP(A343,Lots!B$2:C$1819, 2,FALSE),"")</f>
        <v/>
      </c>
      <c r="E343" s="1" t="str">
        <f>_xlfn.IFNA(LOOKUP(A343,Lots!B$2:B$1819, Lots!A$2:A$1819),"")</f>
        <v/>
      </c>
      <c r="F343" s="1"/>
      <c r="G343" s="3" t="str">
        <f t="shared" si="30"/>
        <v xml:space="preserve"> </v>
      </c>
      <c r="H343" s="1" t="str">
        <f>IF(+F343&lt;&gt;0,COUNTIF(Lots!$A$1:'Lots'!$A$1791,E343), " ")</f>
        <v xml:space="preserve"> </v>
      </c>
      <c r="I343" s="3" t="str">
        <f t="shared" si="31"/>
        <v xml:space="preserve"> </v>
      </c>
      <c r="J343" s="1" t="str">
        <f t="shared" si="32"/>
        <v xml:space="preserve"> </v>
      </c>
      <c r="K343" s="3" t="str">
        <f t="shared" si="33"/>
        <v xml:space="preserve"> </v>
      </c>
      <c r="L343" s="3" t="str">
        <f t="shared" si="34"/>
        <v xml:space="preserve">   </v>
      </c>
    </row>
    <row r="344" spans="3:12" x14ac:dyDescent="0.25">
      <c r="C344" s="1" t="str">
        <f>_xlfn.IFNA(IF(B344=LOOKUP(+A344,Lots!B$2:B$1819,Lots!D$2:D$1819),"Early",IF(B344=LOOKUP(+A344,Lots!B$2:B$1819,Lots!E$2:E$1819),"Mid",IF(B344=LOOKUP(+A344,Lots!B$2:B$1819,Lots!F$2:F$1819),"Late"))),"")</f>
        <v/>
      </c>
      <c r="D344" s="1" t="str">
        <f>_xlfn.IFNA(VLOOKUP(A344,Lots!B$2:C$1819, 2,FALSE),"")</f>
        <v/>
      </c>
      <c r="E344" s="1" t="str">
        <f>_xlfn.IFNA(LOOKUP(A344,Lots!B$2:B$1819, Lots!A$2:A$1819),"")</f>
        <v/>
      </c>
      <c r="F344" s="1"/>
      <c r="G344" s="3" t="str">
        <f t="shared" si="30"/>
        <v xml:space="preserve"> </v>
      </c>
      <c r="H344" s="1" t="str">
        <f>IF(+F344&lt;&gt;0,COUNTIF(Lots!$A$1:'Lots'!$A$1791,E344), " ")</f>
        <v xml:space="preserve"> </v>
      </c>
      <c r="I344" s="3" t="str">
        <f t="shared" si="31"/>
        <v xml:space="preserve"> </v>
      </c>
      <c r="J344" s="1" t="str">
        <f t="shared" si="32"/>
        <v xml:space="preserve"> </v>
      </c>
      <c r="K344" s="3" t="str">
        <f t="shared" si="33"/>
        <v xml:space="preserve"> </v>
      </c>
      <c r="L344" s="3" t="str">
        <f t="shared" si="34"/>
        <v xml:space="preserve">   </v>
      </c>
    </row>
    <row r="345" spans="3:12" x14ac:dyDescent="0.25">
      <c r="C345" s="1" t="str">
        <f>_xlfn.IFNA(IF(B345=LOOKUP(+A345,Lots!B$2:B$1819,Lots!D$2:D$1819),"Early",IF(B345=LOOKUP(+A345,Lots!B$2:B$1819,Lots!E$2:E$1819),"Mid",IF(B345=LOOKUP(+A345,Lots!B$2:B$1819,Lots!F$2:F$1819),"Late"))),"")</f>
        <v/>
      </c>
      <c r="D345" s="1" t="str">
        <f>_xlfn.IFNA(VLOOKUP(A345,Lots!B$2:C$1819, 2,FALSE),"")</f>
        <v/>
      </c>
      <c r="E345" s="1" t="str">
        <f>_xlfn.IFNA(LOOKUP(A345,Lots!B$2:B$1819, Lots!A$2:A$1819),"")</f>
        <v/>
      </c>
      <c r="F345" s="1"/>
      <c r="G345" s="3" t="str">
        <f t="shared" si="30"/>
        <v xml:space="preserve"> </v>
      </c>
      <c r="H345" s="1" t="str">
        <f>IF(+F345&lt;&gt;0,COUNTIF(Lots!$A$1:'Lots'!$A$1791,E345), " ")</f>
        <v xml:space="preserve"> </v>
      </c>
      <c r="I345" s="3" t="str">
        <f t="shared" si="31"/>
        <v xml:space="preserve"> </v>
      </c>
      <c r="J345" s="1" t="str">
        <f t="shared" si="32"/>
        <v xml:space="preserve"> </v>
      </c>
      <c r="K345" s="3" t="str">
        <f t="shared" si="33"/>
        <v xml:space="preserve"> </v>
      </c>
      <c r="L345" s="3" t="str">
        <f t="shared" si="34"/>
        <v xml:space="preserve">   </v>
      </c>
    </row>
    <row r="346" spans="3:12" x14ac:dyDescent="0.25">
      <c r="C346" s="1" t="str">
        <f>_xlfn.IFNA(IF(B346=LOOKUP(+A346,Lots!B$2:B$1819,Lots!D$2:D$1819),"Early",IF(B346=LOOKUP(+A346,Lots!B$2:B$1819,Lots!E$2:E$1819),"Mid",IF(B346=LOOKUP(+A346,Lots!B$2:B$1819,Lots!F$2:F$1819),"Late"))),"")</f>
        <v/>
      </c>
      <c r="D346" s="1" t="str">
        <f>_xlfn.IFNA(VLOOKUP(A346,Lots!B$2:C$1819, 2,FALSE),"")</f>
        <v/>
      </c>
      <c r="E346" s="1" t="str">
        <f>_xlfn.IFNA(LOOKUP(A346,Lots!B$2:B$1819, Lots!A$2:A$1819),"")</f>
        <v/>
      </c>
      <c r="F346" s="1"/>
      <c r="G346" s="3" t="str">
        <f t="shared" si="30"/>
        <v xml:space="preserve"> </v>
      </c>
      <c r="H346" s="1" t="str">
        <f>IF(+F346&lt;&gt;0,COUNTIF(Lots!$A$1:'Lots'!$A$1791,E346), " ")</f>
        <v xml:space="preserve"> </v>
      </c>
      <c r="I346" s="3" t="str">
        <f t="shared" si="31"/>
        <v xml:space="preserve"> </v>
      </c>
      <c r="J346" s="1" t="str">
        <f t="shared" si="32"/>
        <v xml:space="preserve"> </v>
      </c>
      <c r="K346" s="3" t="str">
        <f t="shared" si="33"/>
        <v xml:space="preserve"> </v>
      </c>
      <c r="L346" s="3" t="str">
        <f t="shared" si="34"/>
        <v xml:space="preserve">   </v>
      </c>
    </row>
    <row r="347" spans="3:12" x14ac:dyDescent="0.25">
      <c r="C347" s="1" t="str">
        <f>_xlfn.IFNA(IF(B347=LOOKUP(+A347,Lots!B$2:B$1819,Lots!D$2:D$1819),"Early",IF(B347=LOOKUP(+A347,Lots!B$2:B$1819,Lots!E$2:E$1819),"Mid",IF(B347=LOOKUP(+A347,Lots!B$2:B$1819,Lots!F$2:F$1819),"Late"))),"")</f>
        <v/>
      </c>
      <c r="D347" s="1" t="str">
        <f>_xlfn.IFNA(VLOOKUP(A347,Lots!B$2:C$1819, 2,FALSE),"")</f>
        <v/>
      </c>
      <c r="E347" s="1" t="str">
        <f>_xlfn.IFNA(LOOKUP(A347,Lots!B$2:B$1819, Lots!A$2:A$1819),"")</f>
        <v/>
      </c>
      <c r="F347" s="1"/>
      <c r="G347" s="3" t="str">
        <f t="shared" si="30"/>
        <v xml:space="preserve"> </v>
      </c>
      <c r="H347" s="1" t="str">
        <f>IF(+F347&lt;&gt;0,COUNTIF(Lots!$A$1:'Lots'!$A$1791,E347), " ")</f>
        <v xml:space="preserve"> </v>
      </c>
      <c r="I347" s="3" t="str">
        <f t="shared" si="31"/>
        <v xml:space="preserve"> </v>
      </c>
      <c r="J347" s="1" t="str">
        <f t="shared" si="32"/>
        <v xml:space="preserve"> </v>
      </c>
      <c r="K347" s="3" t="str">
        <f t="shared" si="33"/>
        <v xml:space="preserve"> </v>
      </c>
      <c r="L347" s="3" t="str">
        <f t="shared" si="34"/>
        <v xml:space="preserve">   </v>
      </c>
    </row>
    <row r="348" spans="3:12" x14ac:dyDescent="0.25">
      <c r="C348" s="1" t="str">
        <f>_xlfn.IFNA(IF(B348=LOOKUP(+A348,Lots!B$2:B$1819,Lots!D$2:D$1819),"Early",IF(B348=LOOKUP(+A348,Lots!B$2:B$1819,Lots!E$2:E$1819),"Mid",IF(B348=LOOKUP(+A348,Lots!B$2:B$1819,Lots!F$2:F$1819),"Late"))),"")</f>
        <v/>
      </c>
      <c r="D348" s="1" t="str">
        <f>_xlfn.IFNA(VLOOKUP(A348,Lots!B$2:C$1819, 2,FALSE),"")</f>
        <v/>
      </c>
      <c r="E348" s="1" t="str">
        <f>_xlfn.IFNA(LOOKUP(A348,Lots!B$2:B$1819, Lots!A$2:A$1819),"")</f>
        <v/>
      </c>
      <c r="F348" s="1"/>
      <c r="G348" s="3" t="str">
        <f t="shared" si="30"/>
        <v xml:space="preserve"> </v>
      </c>
      <c r="H348" s="1" t="str">
        <f>IF(+F348&lt;&gt;0,COUNTIF(Lots!$A$1:'Lots'!$A$1791,E348), " ")</f>
        <v xml:space="preserve"> </v>
      </c>
      <c r="I348" s="3" t="str">
        <f t="shared" si="31"/>
        <v xml:space="preserve"> </v>
      </c>
      <c r="J348" s="1" t="str">
        <f t="shared" si="32"/>
        <v xml:space="preserve"> </v>
      </c>
      <c r="K348" s="3" t="str">
        <f t="shared" si="33"/>
        <v xml:space="preserve"> </v>
      </c>
      <c r="L348" s="3" t="str">
        <f t="shared" si="34"/>
        <v xml:space="preserve">   </v>
      </c>
    </row>
    <row r="349" spans="3:12" x14ac:dyDescent="0.25">
      <c r="C349" s="1" t="str">
        <f>_xlfn.IFNA(IF(B349=LOOKUP(+A349,Lots!B$2:B$1819,Lots!D$2:D$1819),"Early",IF(B349=LOOKUP(+A349,Lots!B$2:B$1819,Lots!E$2:E$1819),"Mid",IF(B349=LOOKUP(+A349,Lots!B$2:B$1819,Lots!F$2:F$1819),"Late"))),"")</f>
        <v/>
      </c>
      <c r="D349" s="1" t="str">
        <f>_xlfn.IFNA(VLOOKUP(A349,Lots!B$2:C$1819, 2,FALSE),"")</f>
        <v/>
      </c>
      <c r="E349" s="1" t="str">
        <f>_xlfn.IFNA(LOOKUP(A349,Lots!B$2:B$1819, Lots!A$2:A$1819),"")</f>
        <v/>
      </c>
      <c r="F349" s="1"/>
      <c r="G349" s="3" t="str">
        <f t="shared" si="30"/>
        <v xml:space="preserve"> </v>
      </c>
      <c r="H349" s="1" t="str">
        <f>IF(+F349&lt;&gt;0,COUNTIF(Lots!$A$1:'Lots'!$A$1791,E349), " ")</f>
        <v xml:space="preserve"> </v>
      </c>
      <c r="I349" s="3" t="str">
        <f t="shared" si="31"/>
        <v xml:space="preserve"> </v>
      </c>
      <c r="J349" s="1" t="str">
        <f t="shared" si="32"/>
        <v xml:space="preserve"> </v>
      </c>
      <c r="K349" s="3" t="str">
        <f t="shared" si="33"/>
        <v xml:space="preserve"> </v>
      </c>
      <c r="L349" s="3" t="str">
        <f t="shared" si="34"/>
        <v xml:space="preserve">   </v>
      </c>
    </row>
    <row r="350" spans="3:12" x14ac:dyDescent="0.25">
      <c r="C350" s="1" t="str">
        <f>_xlfn.IFNA(IF(B350=LOOKUP(+A350,Lots!B$2:B$1819,Lots!D$2:D$1819),"Early",IF(B350=LOOKUP(+A350,Lots!B$2:B$1819,Lots!E$2:E$1819),"Mid",IF(B350=LOOKUP(+A350,Lots!B$2:B$1819,Lots!F$2:F$1819),"Late"))),"")</f>
        <v/>
      </c>
      <c r="D350" s="1" t="str">
        <f>_xlfn.IFNA(VLOOKUP(A350,Lots!B$2:C$1819, 2,FALSE),"")</f>
        <v/>
      </c>
      <c r="E350" s="1" t="str">
        <f>_xlfn.IFNA(LOOKUP(A350,Lots!B$2:B$1819, Lots!A$2:A$1819),"")</f>
        <v/>
      </c>
      <c r="F350" s="1"/>
      <c r="G350" s="3" t="str">
        <f t="shared" si="30"/>
        <v xml:space="preserve"> </v>
      </c>
      <c r="H350" s="1" t="str">
        <f>IF(+F350&lt;&gt;0,COUNTIF(Lots!$A$1:'Lots'!$A$1791,E350), " ")</f>
        <v xml:space="preserve"> </v>
      </c>
      <c r="I350" s="3" t="str">
        <f t="shared" si="31"/>
        <v xml:space="preserve"> </v>
      </c>
      <c r="J350" s="1" t="str">
        <f t="shared" si="32"/>
        <v xml:space="preserve"> </v>
      </c>
      <c r="K350" s="3" t="str">
        <f t="shared" si="33"/>
        <v xml:space="preserve"> </v>
      </c>
      <c r="L350" s="3" t="str">
        <f t="shared" si="34"/>
        <v xml:space="preserve">   </v>
      </c>
    </row>
    <row r="351" spans="3:12" x14ac:dyDescent="0.25">
      <c r="C351" s="1" t="str">
        <f>_xlfn.IFNA(IF(B351=LOOKUP(+A351,Lots!B$2:B$1819,Lots!D$2:D$1819),"Early",IF(B351=LOOKUP(+A351,Lots!B$2:B$1819,Lots!E$2:E$1819),"Mid",IF(B351=LOOKUP(+A351,Lots!B$2:B$1819,Lots!F$2:F$1819),"Late"))),"")</f>
        <v/>
      </c>
      <c r="D351" s="1" t="str">
        <f>_xlfn.IFNA(VLOOKUP(A351,Lots!B$2:C$1819, 2,FALSE),"")</f>
        <v/>
      </c>
      <c r="E351" s="1" t="str">
        <f>_xlfn.IFNA(LOOKUP(A351,Lots!B$2:B$1819, Lots!A$2:A$1819),"")</f>
        <v/>
      </c>
      <c r="F351" s="1"/>
      <c r="G351" s="3" t="str">
        <f t="shared" si="30"/>
        <v xml:space="preserve"> </v>
      </c>
      <c r="H351" s="1" t="str">
        <f>IF(+F351&lt;&gt;0,COUNTIF(Lots!$A$1:'Lots'!$A$1791,E351), " ")</f>
        <v xml:space="preserve"> </v>
      </c>
      <c r="I351" s="3" t="str">
        <f t="shared" si="31"/>
        <v xml:space="preserve"> </v>
      </c>
      <c r="J351" s="1" t="str">
        <f t="shared" si="32"/>
        <v xml:space="preserve"> </v>
      </c>
      <c r="K351" s="3" t="str">
        <f t="shared" si="33"/>
        <v xml:space="preserve"> </v>
      </c>
      <c r="L351" s="3" t="str">
        <f t="shared" si="34"/>
        <v xml:space="preserve">   </v>
      </c>
    </row>
    <row r="352" spans="3:12" x14ac:dyDescent="0.25">
      <c r="C352" s="1" t="str">
        <f>_xlfn.IFNA(IF(B352=LOOKUP(+A352,Lots!B$2:B$1819,Lots!D$2:D$1819),"Early",IF(B352=LOOKUP(+A352,Lots!B$2:B$1819,Lots!E$2:E$1819),"Mid",IF(B352=LOOKUP(+A352,Lots!B$2:B$1819,Lots!F$2:F$1819),"Late"))),"")</f>
        <v/>
      </c>
      <c r="D352" s="1" t="str">
        <f>_xlfn.IFNA(VLOOKUP(A352,Lots!B$2:C$1819, 2,FALSE),"")</f>
        <v/>
      </c>
      <c r="E352" s="1" t="str">
        <f>_xlfn.IFNA(LOOKUP(A352,Lots!B$2:B$1819, Lots!A$2:A$1819),"")</f>
        <v/>
      </c>
      <c r="F352" s="1"/>
      <c r="G352" s="3" t="str">
        <f t="shared" si="30"/>
        <v xml:space="preserve"> </v>
      </c>
      <c r="H352" s="1" t="str">
        <f>IF(+F352&lt;&gt;0,COUNTIF(Lots!$A$1:'Lots'!$A$1791,E352), " ")</f>
        <v xml:space="preserve"> </v>
      </c>
      <c r="I352" s="3" t="str">
        <f t="shared" si="31"/>
        <v xml:space="preserve"> </v>
      </c>
      <c r="J352" s="1" t="str">
        <f t="shared" si="32"/>
        <v xml:space="preserve"> </v>
      </c>
      <c r="K352" s="3" t="str">
        <f t="shared" si="33"/>
        <v xml:space="preserve"> </v>
      </c>
      <c r="L352" s="3" t="str">
        <f t="shared" si="34"/>
        <v xml:space="preserve">   </v>
      </c>
    </row>
    <row r="353" spans="3:12" x14ac:dyDescent="0.25">
      <c r="C353" s="1" t="str">
        <f>_xlfn.IFNA(IF(B353=LOOKUP(+A353,Lots!B$2:B$1819,Lots!D$2:D$1819),"Early",IF(B353=LOOKUP(+A353,Lots!B$2:B$1819,Lots!E$2:E$1819),"Mid",IF(B353=LOOKUP(+A353,Lots!B$2:B$1819,Lots!F$2:F$1819),"Late"))),"")</f>
        <v/>
      </c>
      <c r="D353" s="1" t="str">
        <f>_xlfn.IFNA(VLOOKUP(A353,Lots!B$2:C$1819, 2,FALSE),"")</f>
        <v/>
      </c>
      <c r="E353" s="1" t="str">
        <f>_xlfn.IFNA(LOOKUP(A353,Lots!B$2:B$1819, Lots!A$2:A$1819),"")</f>
        <v/>
      </c>
      <c r="F353" s="1"/>
      <c r="G353" s="3" t="str">
        <f t="shared" si="30"/>
        <v xml:space="preserve"> </v>
      </c>
      <c r="H353" s="1" t="str">
        <f>IF(+F353&lt;&gt;0,COUNTIF(Lots!$A$1:'Lots'!$A$1791,E353), " ")</f>
        <v xml:space="preserve"> </v>
      </c>
      <c r="I353" s="3" t="str">
        <f t="shared" si="31"/>
        <v xml:space="preserve"> </v>
      </c>
      <c r="J353" s="1" t="str">
        <f t="shared" si="32"/>
        <v xml:space="preserve"> </v>
      </c>
      <c r="K353" s="3" t="str">
        <f t="shared" si="33"/>
        <v xml:space="preserve"> </v>
      </c>
      <c r="L353" s="3" t="str">
        <f t="shared" si="34"/>
        <v xml:space="preserve">   </v>
      </c>
    </row>
    <row r="354" spans="3:12" x14ac:dyDescent="0.25">
      <c r="C354" s="1" t="str">
        <f>_xlfn.IFNA(IF(B354=LOOKUP(+A354,Lots!B$2:B$1819,Lots!D$2:D$1819),"Early",IF(B354=LOOKUP(+A354,Lots!B$2:B$1819,Lots!E$2:E$1819),"Mid",IF(B354=LOOKUP(+A354,Lots!B$2:B$1819,Lots!F$2:F$1819),"Late"))),"")</f>
        <v/>
      </c>
      <c r="D354" s="1" t="str">
        <f>_xlfn.IFNA(VLOOKUP(A354,Lots!B$2:C$1819, 2,FALSE),"")</f>
        <v/>
      </c>
      <c r="E354" s="1" t="str">
        <f>_xlfn.IFNA(LOOKUP(A354,Lots!B$2:B$1819, Lots!A$2:A$1819),"")</f>
        <v/>
      </c>
      <c r="F354" s="1"/>
      <c r="G354" s="3" t="str">
        <f t="shared" si="30"/>
        <v xml:space="preserve"> </v>
      </c>
      <c r="H354" s="1" t="str">
        <f>IF(+F354&lt;&gt;0,COUNTIF(Lots!$A$1:'Lots'!$A$1791,E354), " ")</f>
        <v xml:space="preserve"> </v>
      </c>
      <c r="I354" s="3" t="str">
        <f t="shared" si="31"/>
        <v xml:space="preserve"> </v>
      </c>
      <c r="J354" s="1" t="str">
        <f t="shared" si="32"/>
        <v xml:space="preserve"> </v>
      </c>
      <c r="K354" s="3" t="str">
        <f t="shared" si="33"/>
        <v xml:space="preserve"> </v>
      </c>
      <c r="L354" s="3" t="str">
        <f t="shared" si="34"/>
        <v xml:space="preserve">   </v>
      </c>
    </row>
    <row r="355" spans="3:12" x14ac:dyDescent="0.25">
      <c r="C355" s="1" t="str">
        <f>_xlfn.IFNA(IF(B355=LOOKUP(+A355,Lots!B$2:B$1819,Lots!D$2:D$1819),"Early",IF(B355=LOOKUP(+A355,Lots!B$2:B$1819,Lots!E$2:E$1819),"Mid",IF(B355=LOOKUP(+A355,Lots!B$2:B$1819,Lots!F$2:F$1819),"Late"))),"")</f>
        <v/>
      </c>
      <c r="D355" s="1" t="str">
        <f>_xlfn.IFNA(VLOOKUP(A355,Lots!B$2:C$1819, 2,FALSE),"")</f>
        <v/>
      </c>
      <c r="E355" s="1" t="str">
        <f>_xlfn.IFNA(LOOKUP(A355,Lots!B$2:B$1819, Lots!A$2:A$1819),"")</f>
        <v/>
      </c>
      <c r="F355" s="1"/>
      <c r="G355" s="3" t="str">
        <f t="shared" si="30"/>
        <v xml:space="preserve"> </v>
      </c>
      <c r="H355" s="1" t="str">
        <f>IF(+F355&lt;&gt;0,COUNTIF(Lots!$A$1:'Lots'!$A$1791,E355), " ")</f>
        <v xml:space="preserve"> </v>
      </c>
      <c r="I355" s="3" t="str">
        <f t="shared" si="31"/>
        <v xml:space="preserve"> </v>
      </c>
      <c r="J355" s="1" t="str">
        <f t="shared" si="32"/>
        <v xml:space="preserve"> </v>
      </c>
      <c r="K355" s="3" t="str">
        <f t="shared" si="33"/>
        <v xml:space="preserve"> </v>
      </c>
      <c r="L355" s="3" t="str">
        <f t="shared" si="34"/>
        <v xml:space="preserve">   </v>
      </c>
    </row>
    <row r="356" spans="3:12" x14ac:dyDescent="0.25">
      <c r="C356" s="1" t="str">
        <f>_xlfn.IFNA(IF(B356=LOOKUP(+A356,Lots!B$2:B$1819,Lots!D$2:D$1819),"Early",IF(B356=LOOKUP(+A356,Lots!B$2:B$1819,Lots!E$2:E$1819),"Mid",IF(B356=LOOKUP(+A356,Lots!B$2:B$1819,Lots!F$2:F$1819),"Late"))),"")</f>
        <v/>
      </c>
      <c r="D356" s="1" t="str">
        <f>_xlfn.IFNA(VLOOKUP(A356,Lots!B$2:C$1819, 2,FALSE),"")</f>
        <v/>
      </c>
      <c r="E356" s="1" t="str">
        <f>_xlfn.IFNA(LOOKUP(A356,Lots!B$2:B$1819, Lots!A$2:A$1819),"")</f>
        <v/>
      </c>
      <c r="F356" s="1"/>
      <c r="G356" s="3" t="str">
        <f t="shared" si="30"/>
        <v xml:space="preserve"> </v>
      </c>
      <c r="H356" s="1" t="str">
        <f>IF(+F356&lt;&gt;0,COUNTIF(Lots!$A$1:'Lots'!$A$1791,E356), " ")</f>
        <v xml:space="preserve"> </v>
      </c>
      <c r="I356" s="3" t="str">
        <f t="shared" si="31"/>
        <v xml:space="preserve"> </v>
      </c>
      <c r="J356" s="1" t="str">
        <f t="shared" si="32"/>
        <v xml:space="preserve"> </v>
      </c>
      <c r="K356" s="3" t="str">
        <f t="shared" si="33"/>
        <v xml:space="preserve"> </v>
      </c>
      <c r="L356" s="3" t="str">
        <f t="shared" si="34"/>
        <v xml:space="preserve">   </v>
      </c>
    </row>
    <row r="357" spans="3:12" x14ac:dyDescent="0.25">
      <c r="C357" s="1" t="str">
        <f>_xlfn.IFNA(IF(B357=LOOKUP(+A357,Lots!B$2:B$1819,Lots!D$2:D$1819),"Early",IF(B357=LOOKUP(+A357,Lots!B$2:B$1819,Lots!E$2:E$1819),"Mid",IF(B357=LOOKUP(+A357,Lots!B$2:B$1819,Lots!F$2:F$1819),"Late"))),"")</f>
        <v/>
      </c>
      <c r="D357" s="1" t="str">
        <f>_xlfn.IFNA(VLOOKUP(A357,Lots!B$2:C$1819, 2,FALSE),"")</f>
        <v/>
      </c>
      <c r="E357" s="1" t="str">
        <f>_xlfn.IFNA(LOOKUP(A357,Lots!B$2:B$1819, Lots!A$2:A$1819),"")</f>
        <v/>
      </c>
      <c r="F357" s="1"/>
      <c r="G357" s="3" t="str">
        <f t="shared" si="30"/>
        <v xml:space="preserve"> </v>
      </c>
      <c r="H357" s="1" t="str">
        <f>IF(+F357&lt;&gt;0,COUNTIF(Lots!$A$1:'Lots'!$A$1791,E357), " ")</f>
        <v xml:space="preserve"> </v>
      </c>
      <c r="I357" s="3" t="str">
        <f t="shared" si="31"/>
        <v xml:space="preserve"> </v>
      </c>
      <c r="J357" s="1" t="str">
        <f t="shared" si="32"/>
        <v xml:space="preserve"> </v>
      </c>
      <c r="K357" s="3" t="str">
        <f t="shared" si="33"/>
        <v xml:space="preserve"> </v>
      </c>
      <c r="L357" s="3" t="str">
        <f t="shared" si="34"/>
        <v xml:space="preserve">   </v>
      </c>
    </row>
    <row r="358" spans="3:12" x14ac:dyDescent="0.25">
      <c r="C358" s="1" t="str">
        <f>_xlfn.IFNA(IF(B358=LOOKUP(+A358,Lots!B$2:B$1819,Lots!D$2:D$1819),"Early",IF(B358=LOOKUP(+A358,Lots!B$2:B$1819,Lots!E$2:E$1819),"Mid",IF(B358=LOOKUP(+A358,Lots!B$2:B$1819,Lots!F$2:F$1819),"Late"))),"")</f>
        <v/>
      </c>
      <c r="D358" s="1" t="str">
        <f>_xlfn.IFNA(VLOOKUP(A358,Lots!B$2:C$1819, 2,FALSE),"")</f>
        <v/>
      </c>
      <c r="E358" s="1" t="str">
        <f>_xlfn.IFNA(LOOKUP(A358,Lots!B$2:B$1819, Lots!A$2:A$1819),"")</f>
        <v/>
      </c>
      <c r="F358" s="1"/>
      <c r="G358" s="3" t="str">
        <f t="shared" si="30"/>
        <v xml:space="preserve"> </v>
      </c>
      <c r="H358" s="1" t="str">
        <f>IF(+F358&lt;&gt;0,COUNTIF(Lots!$A$1:'Lots'!$A$1791,E358), " ")</f>
        <v xml:space="preserve"> </v>
      </c>
      <c r="I358" s="3" t="str">
        <f t="shared" si="31"/>
        <v xml:space="preserve"> </v>
      </c>
      <c r="J358" s="1" t="str">
        <f t="shared" si="32"/>
        <v xml:space="preserve"> </v>
      </c>
      <c r="K358" s="3" t="str">
        <f t="shared" si="33"/>
        <v xml:space="preserve"> </v>
      </c>
      <c r="L358" s="3" t="str">
        <f t="shared" si="34"/>
        <v xml:space="preserve">   </v>
      </c>
    </row>
    <row r="359" spans="3:12" x14ac:dyDescent="0.25">
      <c r="C359" s="1" t="str">
        <f>_xlfn.IFNA(IF(B359=LOOKUP(+A359,Lots!B$2:B$1819,Lots!D$2:D$1819),"Early",IF(B359=LOOKUP(+A359,Lots!B$2:B$1819,Lots!E$2:E$1819),"Mid",IF(B359=LOOKUP(+A359,Lots!B$2:B$1819,Lots!F$2:F$1819),"Late"))),"")</f>
        <v/>
      </c>
      <c r="D359" s="1" t="str">
        <f>_xlfn.IFNA(VLOOKUP(A359,Lots!B$2:C$1819, 2,FALSE),"")</f>
        <v/>
      </c>
      <c r="E359" s="1" t="str">
        <f>_xlfn.IFNA(LOOKUP(A359,Lots!B$2:B$1819, Lots!A$2:A$1819),"")</f>
        <v/>
      </c>
      <c r="F359" s="1"/>
      <c r="G359" s="3" t="str">
        <f t="shared" si="30"/>
        <v xml:space="preserve"> </v>
      </c>
      <c r="H359" s="1" t="str">
        <f>IF(+F359&lt;&gt;0,COUNTIF(Lots!$A$1:'Lots'!$A$1791,E359), " ")</f>
        <v xml:space="preserve"> </v>
      </c>
      <c r="I359" s="3" t="str">
        <f t="shared" si="31"/>
        <v xml:space="preserve"> </v>
      </c>
      <c r="J359" s="1" t="str">
        <f t="shared" si="32"/>
        <v xml:space="preserve"> </v>
      </c>
      <c r="K359" s="3" t="str">
        <f t="shared" si="33"/>
        <v xml:space="preserve"> </v>
      </c>
      <c r="L359" s="3" t="str">
        <f t="shared" si="34"/>
        <v xml:space="preserve">   </v>
      </c>
    </row>
    <row r="360" spans="3:12" x14ac:dyDescent="0.25">
      <c r="C360" s="1" t="str">
        <f>_xlfn.IFNA(IF(B360=LOOKUP(+A360,Lots!B$2:B$1819,Lots!D$2:D$1819),"Early",IF(B360=LOOKUP(+A360,Lots!B$2:B$1819,Lots!E$2:E$1819),"Mid",IF(B360=LOOKUP(+A360,Lots!B$2:B$1819,Lots!F$2:F$1819),"Late"))),"")</f>
        <v/>
      </c>
      <c r="D360" s="1" t="str">
        <f>_xlfn.IFNA(VLOOKUP(A360,Lots!B$2:C$1819, 2,FALSE),"")</f>
        <v/>
      </c>
      <c r="E360" s="1" t="str">
        <f>_xlfn.IFNA(LOOKUP(A360,Lots!B$2:B$1819, Lots!A$2:A$1819),"")</f>
        <v/>
      </c>
      <c r="F360" s="1"/>
      <c r="G360" s="3" t="str">
        <f t="shared" si="30"/>
        <v xml:space="preserve"> </v>
      </c>
      <c r="H360" s="1" t="str">
        <f>IF(+F360&lt;&gt;0,COUNTIF(Lots!$A$1:'Lots'!$A$1791,E360), " ")</f>
        <v xml:space="preserve"> </v>
      </c>
      <c r="I360" s="3" t="str">
        <f t="shared" si="31"/>
        <v xml:space="preserve"> </v>
      </c>
      <c r="J360" s="1" t="str">
        <f t="shared" si="32"/>
        <v xml:space="preserve"> </v>
      </c>
      <c r="K360" s="3" t="str">
        <f t="shared" si="33"/>
        <v xml:space="preserve"> </v>
      </c>
      <c r="L360" s="3" t="str">
        <f t="shared" si="34"/>
        <v xml:space="preserve">   </v>
      </c>
    </row>
    <row r="361" spans="3:12" x14ac:dyDescent="0.25">
      <c r="C361" s="1" t="str">
        <f>_xlfn.IFNA(IF(B361=LOOKUP(+A361,Lots!B$2:B$1819,Lots!D$2:D$1819),"Early",IF(B361=LOOKUP(+A361,Lots!B$2:B$1819,Lots!E$2:E$1819),"Mid",IF(B361=LOOKUP(+A361,Lots!B$2:B$1819,Lots!F$2:F$1819),"Late"))),"")</f>
        <v/>
      </c>
      <c r="D361" s="1" t="str">
        <f>_xlfn.IFNA(VLOOKUP(A361,Lots!B$2:C$1819, 2,FALSE),"")</f>
        <v/>
      </c>
      <c r="E361" s="1" t="str">
        <f>_xlfn.IFNA(LOOKUP(A361,Lots!B$2:B$1819, Lots!A$2:A$1819),"")</f>
        <v/>
      </c>
      <c r="F361" s="1"/>
      <c r="G361" s="3" t="str">
        <f t="shared" si="30"/>
        <v xml:space="preserve"> </v>
      </c>
      <c r="H361" s="1" t="str">
        <f>IF(+F361&lt;&gt;0,COUNTIF(Lots!$A$1:'Lots'!$A$1791,E361), " ")</f>
        <v xml:space="preserve"> </v>
      </c>
      <c r="I361" s="3" t="str">
        <f t="shared" si="31"/>
        <v xml:space="preserve"> </v>
      </c>
      <c r="J361" s="1" t="str">
        <f t="shared" si="32"/>
        <v xml:space="preserve"> </v>
      </c>
      <c r="K361" s="3" t="str">
        <f t="shared" si="33"/>
        <v xml:space="preserve"> </v>
      </c>
      <c r="L361" s="3" t="str">
        <f t="shared" si="34"/>
        <v xml:space="preserve">   </v>
      </c>
    </row>
    <row r="362" spans="3:12" x14ac:dyDescent="0.25">
      <c r="C362" s="1" t="str">
        <f>_xlfn.IFNA(IF(B362=LOOKUP(+A362,Lots!B$2:B$1819,Lots!D$2:D$1819),"Early",IF(B362=LOOKUP(+A362,Lots!B$2:B$1819,Lots!E$2:E$1819),"Mid",IF(B362=LOOKUP(+A362,Lots!B$2:B$1819,Lots!F$2:F$1819),"Late"))),"")</f>
        <v/>
      </c>
      <c r="D362" s="1" t="str">
        <f>_xlfn.IFNA(VLOOKUP(A362,Lots!B$2:C$1819, 2,FALSE),"")</f>
        <v/>
      </c>
      <c r="E362" s="1" t="str">
        <f>_xlfn.IFNA(LOOKUP(A362,Lots!B$2:B$1819, Lots!A$2:A$1819),"")</f>
        <v/>
      </c>
      <c r="F362" s="1"/>
      <c r="G362" s="3" t="str">
        <f t="shared" si="30"/>
        <v xml:space="preserve"> </v>
      </c>
      <c r="H362" s="1" t="str">
        <f>IF(+F362&lt;&gt;0,COUNTIF(Lots!$A$1:'Lots'!$A$1791,E362), " ")</f>
        <v xml:space="preserve"> </v>
      </c>
      <c r="I362" s="3" t="str">
        <f t="shared" si="31"/>
        <v xml:space="preserve"> </v>
      </c>
      <c r="J362" s="1" t="str">
        <f t="shared" si="32"/>
        <v xml:space="preserve"> </v>
      </c>
      <c r="K362" s="3" t="str">
        <f t="shared" si="33"/>
        <v xml:space="preserve"> </v>
      </c>
      <c r="L362" s="3" t="str">
        <f t="shared" si="34"/>
        <v xml:space="preserve">   </v>
      </c>
    </row>
    <row r="363" spans="3:12" x14ac:dyDescent="0.25">
      <c r="C363" s="1" t="str">
        <f>_xlfn.IFNA(IF(B363=LOOKUP(+A363,Lots!B$2:B$1819,Lots!D$2:D$1819),"Early",IF(B363=LOOKUP(+A363,Lots!B$2:B$1819,Lots!E$2:E$1819),"Mid",IF(B363=LOOKUP(+A363,Lots!B$2:B$1819,Lots!F$2:F$1819),"Late"))),"")</f>
        <v/>
      </c>
      <c r="D363" s="1" t="str">
        <f>_xlfn.IFNA(VLOOKUP(A363,Lots!B$2:C$1819, 2,FALSE),"")</f>
        <v/>
      </c>
      <c r="E363" s="1" t="str">
        <f>_xlfn.IFNA(LOOKUP(A363,Lots!B$2:B$1819, Lots!A$2:A$1819),"")</f>
        <v/>
      </c>
      <c r="F363" s="1"/>
      <c r="G363" s="3" t="str">
        <f t="shared" si="30"/>
        <v xml:space="preserve"> </v>
      </c>
      <c r="H363" s="1" t="str">
        <f>IF(+F363&lt;&gt;0,COUNTIF(Lots!$A$1:'Lots'!$A$1791,E363), " ")</f>
        <v xml:space="preserve"> </v>
      </c>
      <c r="I363" s="3" t="str">
        <f t="shared" si="31"/>
        <v xml:space="preserve"> </v>
      </c>
      <c r="J363" s="1" t="str">
        <f t="shared" si="32"/>
        <v xml:space="preserve"> </v>
      </c>
      <c r="K363" s="3" t="str">
        <f t="shared" si="33"/>
        <v xml:space="preserve"> </v>
      </c>
      <c r="L363" s="3" t="str">
        <f t="shared" si="34"/>
        <v xml:space="preserve">   </v>
      </c>
    </row>
    <row r="364" spans="3:12" x14ac:dyDescent="0.25">
      <c r="C364" s="1" t="str">
        <f>_xlfn.IFNA(IF(B364=LOOKUP(+A364,Lots!B$2:B$1819,Lots!D$2:D$1819),"Early",IF(B364=LOOKUP(+A364,Lots!B$2:B$1819,Lots!E$2:E$1819),"Mid",IF(B364=LOOKUP(+A364,Lots!B$2:B$1819,Lots!F$2:F$1819),"Late"))),"")</f>
        <v/>
      </c>
      <c r="D364" s="1" t="str">
        <f>_xlfn.IFNA(VLOOKUP(A364,Lots!B$2:C$1819, 2,FALSE),"")</f>
        <v/>
      </c>
      <c r="E364" s="1" t="str">
        <f>_xlfn.IFNA(LOOKUP(A364,Lots!B$2:B$1819, Lots!A$2:A$1819),"")</f>
        <v/>
      </c>
      <c r="F364" s="1"/>
      <c r="G364" s="3" t="str">
        <f t="shared" si="30"/>
        <v xml:space="preserve"> </v>
      </c>
      <c r="H364" s="1" t="str">
        <f>IF(+F364&lt;&gt;0,COUNTIF(Lots!$A$1:'Lots'!$A$1791,E364), " ")</f>
        <v xml:space="preserve"> </v>
      </c>
      <c r="I364" s="3" t="str">
        <f t="shared" si="31"/>
        <v xml:space="preserve"> </v>
      </c>
      <c r="J364" s="1" t="str">
        <f t="shared" si="32"/>
        <v xml:space="preserve"> </v>
      </c>
      <c r="K364" s="3" t="str">
        <f t="shared" si="33"/>
        <v xml:space="preserve"> </v>
      </c>
      <c r="L364" s="3" t="str">
        <f t="shared" si="34"/>
        <v xml:space="preserve">   </v>
      </c>
    </row>
    <row r="365" spans="3:12" x14ac:dyDescent="0.25">
      <c r="C365" s="1" t="str">
        <f>_xlfn.IFNA(IF(B365=LOOKUP(+A365,Lots!B$2:B$1819,Lots!D$2:D$1819),"Early",IF(B365=LOOKUP(+A365,Lots!B$2:B$1819,Lots!E$2:E$1819),"Mid",IF(B365=LOOKUP(+A365,Lots!B$2:B$1819,Lots!F$2:F$1819),"Late"))),"")</f>
        <v/>
      </c>
      <c r="D365" s="1" t="str">
        <f>_xlfn.IFNA(VLOOKUP(A365,Lots!B$2:C$1819, 2,FALSE),"")</f>
        <v/>
      </c>
      <c r="E365" s="1" t="str">
        <f>_xlfn.IFNA(LOOKUP(A365,Lots!B$2:B$1819, Lots!A$2:A$1819),"")</f>
        <v/>
      </c>
      <c r="F365" s="1"/>
      <c r="G365" s="3" t="str">
        <f t="shared" si="30"/>
        <v xml:space="preserve"> </v>
      </c>
      <c r="H365" s="1" t="str">
        <f>IF(+F365&lt;&gt;0,COUNTIF(Lots!$A$1:'Lots'!$A$1791,E365), " ")</f>
        <v xml:space="preserve"> </v>
      </c>
      <c r="I365" s="3" t="str">
        <f t="shared" si="31"/>
        <v xml:space="preserve"> </v>
      </c>
      <c r="J365" s="1" t="str">
        <f t="shared" si="32"/>
        <v xml:space="preserve"> </v>
      </c>
      <c r="K365" s="3" t="str">
        <f t="shared" si="33"/>
        <v xml:space="preserve"> </v>
      </c>
      <c r="L365" s="3" t="str">
        <f t="shared" si="34"/>
        <v xml:space="preserve">   </v>
      </c>
    </row>
    <row r="366" spans="3:12" x14ac:dyDescent="0.25">
      <c r="C366" s="1" t="str">
        <f>_xlfn.IFNA(IF(B366=LOOKUP(+A366,Lots!B$2:B$1819,Lots!D$2:D$1819),"Early",IF(B366=LOOKUP(+A366,Lots!B$2:B$1819,Lots!E$2:E$1819),"Mid",IF(B366=LOOKUP(+A366,Lots!B$2:B$1819,Lots!F$2:F$1819),"Late"))),"")</f>
        <v/>
      </c>
      <c r="D366" s="1" t="str">
        <f>_xlfn.IFNA(VLOOKUP(A366,Lots!B$2:C$1819, 2,FALSE),"")</f>
        <v/>
      </c>
      <c r="E366" s="1" t="str">
        <f>_xlfn.IFNA(LOOKUP(A366,Lots!B$2:B$1819, Lots!A$2:A$1819),"")</f>
        <v/>
      </c>
      <c r="F366" s="1"/>
      <c r="G366" s="3" t="str">
        <f t="shared" si="30"/>
        <v xml:space="preserve"> </v>
      </c>
      <c r="H366" s="1" t="str">
        <f>IF(+F366&lt;&gt;0,COUNTIF(Lots!$A$1:'Lots'!$A$1791,E366), " ")</f>
        <v xml:space="preserve"> </v>
      </c>
      <c r="I366" s="3" t="str">
        <f t="shared" si="31"/>
        <v xml:space="preserve"> </v>
      </c>
      <c r="J366" s="1" t="str">
        <f t="shared" si="32"/>
        <v xml:space="preserve"> </v>
      </c>
      <c r="K366" s="3" t="str">
        <f t="shared" si="33"/>
        <v xml:space="preserve"> </v>
      </c>
      <c r="L366" s="3" t="str">
        <f t="shared" si="34"/>
        <v xml:space="preserve">   </v>
      </c>
    </row>
    <row r="367" spans="3:12" x14ac:dyDescent="0.25">
      <c r="C367" s="1" t="str">
        <f>_xlfn.IFNA(IF(B367=LOOKUP(+A367,Lots!B$2:B$1819,Lots!D$2:D$1819),"Early",IF(B367=LOOKUP(+A367,Lots!B$2:B$1819,Lots!E$2:E$1819),"Mid",IF(B367=LOOKUP(+A367,Lots!B$2:B$1819,Lots!F$2:F$1819),"Late"))),"")</f>
        <v/>
      </c>
      <c r="D367" s="1" t="str">
        <f>_xlfn.IFNA(VLOOKUP(A367,Lots!B$2:C$1819, 2,FALSE),"")</f>
        <v/>
      </c>
      <c r="E367" s="1" t="str">
        <f>_xlfn.IFNA(LOOKUP(A367,Lots!B$2:B$1819, Lots!A$2:A$1819),"")</f>
        <v/>
      </c>
      <c r="F367" s="1"/>
      <c r="G367" s="3" t="str">
        <f t="shared" si="30"/>
        <v xml:space="preserve"> </v>
      </c>
      <c r="H367" s="1" t="str">
        <f>IF(+F367&lt;&gt;0,COUNTIF(Lots!$A$1:'Lots'!$A$1791,E367), " ")</f>
        <v xml:space="preserve"> </v>
      </c>
      <c r="I367" s="3" t="str">
        <f t="shared" si="31"/>
        <v xml:space="preserve"> </v>
      </c>
      <c r="J367" s="1" t="str">
        <f t="shared" si="32"/>
        <v xml:space="preserve"> </v>
      </c>
      <c r="K367" s="3" t="str">
        <f t="shared" si="33"/>
        <v xml:space="preserve"> </v>
      </c>
      <c r="L367" s="3" t="str">
        <f t="shared" si="34"/>
        <v xml:space="preserve">   </v>
      </c>
    </row>
    <row r="368" spans="3:12" x14ac:dyDescent="0.25">
      <c r="C368" s="1" t="str">
        <f>_xlfn.IFNA(IF(B368=LOOKUP(+A368,Lots!B$2:B$1819,Lots!D$2:D$1819),"Early",IF(B368=LOOKUP(+A368,Lots!B$2:B$1819,Lots!E$2:E$1819),"Mid",IF(B368=LOOKUP(+A368,Lots!B$2:B$1819,Lots!F$2:F$1819),"Late"))),"")</f>
        <v/>
      </c>
      <c r="D368" s="1" t="str">
        <f>_xlfn.IFNA(VLOOKUP(A368,Lots!B$2:C$1819, 2,FALSE),"")</f>
        <v/>
      </c>
      <c r="E368" s="1" t="str">
        <f>_xlfn.IFNA(LOOKUP(A368,Lots!B$2:B$1819, Lots!A$2:A$1819),"")</f>
        <v/>
      </c>
      <c r="F368" s="1"/>
      <c r="G368" s="3" t="str">
        <f t="shared" si="30"/>
        <v xml:space="preserve"> </v>
      </c>
      <c r="H368" s="1" t="str">
        <f>IF(+F368&lt;&gt;0,COUNTIF(Lots!$A$1:'Lots'!$A$1791,E368), " ")</f>
        <v xml:space="preserve"> </v>
      </c>
      <c r="I368" s="3" t="str">
        <f t="shared" si="31"/>
        <v xml:space="preserve"> </v>
      </c>
      <c r="J368" s="1" t="str">
        <f t="shared" si="32"/>
        <v xml:space="preserve"> </v>
      </c>
      <c r="K368" s="3" t="str">
        <f t="shared" si="33"/>
        <v xml:space="preserve"> </v>
      </c>
      <c r="L368" s="3" t="str">
        <f t="shared" si="34"/>
        <v xml:space="preserve">   </v>
      </c>
    </row>
    <row r="369" spans="3:12" x14ac:dyDescent="0.25">
      <c r="C369" s="1" t="str">
        <f>_xlfn.IFNA(IF(B369=LOOKUP(+A369,Lots!B$2:B$1819,Lots!D$2:D$1819),"Early",IF(B369=LOOKUP(+A369,Lots!B$2:B$1819,Lots!E$2:E$1819),"Mid",IF(B369=LOOKUP(+A369,Lots!B$2:B$1819,Lots!F$2:F$1819),"Late"))),"")</f>
        <v/>
      </c>
      <c r="D369" s="1" t="str">
        <f>_xlfn.IFNA(VLOOKUP(A369,Lots!B$2:C$1819, 2,FALSE),"")</f>
        <v/>
      </c>
      <c r="E369" s="1" t="str">
        <f>_xlfn.IFNA(LOOKUP(A369,Lots!B$2:B$1819, Lots!A$2:A$1819),"")</f>
        <v/>
      </c>
      <c r="F369" s="1"/>
      <c r="G369" s="3" t="str">
        <f t="shared" si="30"/>
        <v xml:space="preserve"> </v>
      </c>
      <c r="H369" s="1" t="str">
        <f>IF(+F369&lt;&gt;0,COUNTIF(Lots!$A$1:'Lots'!$A$1791,E369), " ")</f>
        <v xml:space="preserve"> </v>
      </c>
      <c r="I369" s="3" t="str">
        <f t="shared" si="31"/>
        <v xml:space="preserve"> </v>
      </c>
      <c r="J369" s="1" t="str">
        <f t="shared" si="32"/>
        <v xml:space="preserve"> </v>
      </c>
      <c r="K369" s="3" t="str">
        <f t="shared" si="33"/>
        <v xml:space="preserve"> </v>
      </c>
      <c r="L369" s="3" t="str">
        <f t="shared" si="34"/>
        <v xml:space="preserve">   </v>
      </c>
    </row>
    <row r="370" spans="3:12" x14ac:dyDescent="0.25">
      <c r="C370" s="1" t="str">
        <f>_xlfn.IFNA(IF(B370=LOOKUP(+A370,Lots!B$2:B$1819,Lots!D$2:D$1819),"Early",IF(B370=LOOKUP(+A370,Lots!B$2:B$1819,Lots!E$2:E$1819),"Mid",IF(B370=LOOKUP(+A370,Lots!B$2:B$1819,Lots!F$2:F$1819),"Late"))),"")</f>
        <v/>
      </c>
      <c r="D370" s="1" t="str">
        <f>_xlfn.IFNA(VLOOKUP(A370,Lots!B$2:C$1819, 2,FALSE),"")</f>
        <v/>
      </c>
      <c r="E370" s="1" t="str">
        <f>_xlfn.IFNA(LOOKUP(A370,Lots!B$2:B$1819, Lots!A$2:A$1819),"")</f>
        <v/>
      </c>
      <c r="F370" s="1"/>
      <c r="G370" s="3" t="str">
        <f t="shared" si="30"/>
        <v xml:space="preserve"> </v>
      </c>
      <c r="H370" s="1" t="str">
        <f>IF(+F370&lt;&gt;0,COUNTIF(Lots!$A$1:'Lots'!$A$1791,E370), " ")</f>
        <v xml:space="preserve"> </v>
      </c>
      <c r="I370" s="3" t="str">
        <f t="shared" si="31"/>
        <v xml:space="preserve"> </v>
      </c>
      <c r="J370" s="1" t="str">
        <f t="shared" si="32"/>
        <v xml:space="preserve"> </v>
      </c>
      <c r="K370" s="3" t="str">
        <f t="shared" si="33"/>
        <v xml:space="preserve"> </v>
      </c>
      <c r="L370" s="3" t="str">
        <f t="shared" si="34"/>
        <v xml:space="preserve">   </v>
      </c>
    </row>
    <row r="371" spans="3:12" x14ac:dyDescent="0.25">
      <c r="C371" s="1" t="str">
        <f>_xlfn.IFNA(IF(B371=LOOKUP(+A371,Lots!B$2:B$1819,Lots!D$2:D$1819),"Early",IF(B371=LOOKUP(+A371,Lots!B$2:B$1819,Lots!E$2:E$1819),"Mid",IF(B371=LOOKUP(+A371,Lots!B$2:B$1819,Lots!F$2:F$1819),"Late"))),"")</f>
        <v/>
      </c>
      <c r="D371" s="1" t="str">
        <f>_xlfn.IFNA(VLOOKUP(A371,Lots!B$2:C$1819, 2,FALSE),"")</f>
        <v/>
      </c>
      <c r="E371" s="1" t="str">
        <f>_xlfn.IFNA(LOOKUP(A371,Lots!B$2:B$1819, Lots!A$2:A$1819),"")</f>
        <v/>
      </c>
      <c r="F371" s="1"/>
      <c r="G371" s="3" t="str">
        <f t="shared" si="30"/>
        <v xml:space="preserve"> </v>
      </c>
      <c r="H371" s="1" t="str">
        <f>IF(+F371&lt;&gt;0,COUNTIF(Lots!$A$1:'Lots'!$A$1791,E371), " ")</f>
        <v xml:space="preserve"> </v>
      </c>
      <c r="I371" s="3" t="str">
        <f t="shared" si="31"/>
        <v xml:space="preserve"> </v>
      </c>
      <c r="J371" s="1" t="str">
        <f t="shared" si="32"/>
        <v xml:space="preserve"> </v>
      </c>
      <c r="K371" s="3" t="str">
        <f t="shared" si="33"/>
        <v xml:space="preserve"> </v>
      </c>
      <c r="L371" s="3" t="str">
        <f t="shared" si="34"/>
        <v xml:space="preserve">   </v>
      </c>
    </row>
    <row r="372" spans="3:12" x14ac:dyDescent="0.25">
      <c r="C372" s="1" t="str">
        <f>_xlfn.IFNA(IF(B372=LOOKUP(+A372,Lots!B$2:B$1819,Lots!D$2:D$1819),"Early",IF(B372=LOOKUP(+A372,Lots!B$2:B$1819,Lots!E$2:E$1819),"Mid",IF(B372=LOOKUP(+A372,Lots!B$2:B$1819,Lots!F$2:F$1819),"Late"))),"")</f>
        <v/>
      </c>
      <c r="D372" s="1" t="str">
        <f>_xlfn.IFNA(VLOOKUP(A372,Lots!B$2:C$1819, 2,FALSE),"")</f>
        <v/>
      </c>
      <c r="E372" s="1" t="str">
        <f>_xlfn.IFNA(LOOKUP(A372,Lots!B$2:B$1819, Lots!A$2:A$1819),"")</f>
        <v/>
      </c>
      <c r="F372" s="1"/>
      <c r="G372" s="3" t="str">
        <f t="shared" si="30"/>
        <v xml:space="preserve"> </v>
      </c>
      <c r="H372" s="1" t="str">
        <f>IF(+F372&lt;&gt;0,COUNTIF(Lots!$A$1:'Lots'!$A$1791,E372), " ")</f>
        <v xml:space="preserve"> </v>
      </c>
      <c r="I372" s="3" t="str">
        <f t="shared" si="31"/>
        <v xml:space="preserve"> </v>
      </c>
      <c r="J372" s="1" t="str">
        <f t="shared" si="32"/>
        <v xml:space="preserve"> </v>
      </c>
      <c r="K372" s="3" t="str">
        <f t="shared" si="33"/>
        <v xml:space="preserve"> </v>
      </c>
      <c r="L372" s="3" t="str">
        <f t="shared" si="34"/>
        <v xml:space="preserve">   </v>
      </c>
    </row>
    <row r="373" spans="3:12" x14ac:dyDescent="0.25">
      <c r="C373" s="1" t="str">
        <f>_xlfn.IFNA(IF(B373=LOOKUP(+A373,Lots!B$2:B$1819,Lots!D$2:D$1819),"Early",IF(B373=LOOKUP(+A373,Lots!B$2:B$1819,Lots!E$2:E$1819),"Mid",IF(B373=LOOKUP(+A373,Lots!B$2:B$1819,Lots!F$2:F$1819),"Late"))),"")</f>
        <v/>
      </c>
      <c r="D373" s="1" t="str">
        <f>_xlfn.IFNA(VLOOKUP(A373,Lots!B$2:C$1819, 2,FALSE),"")</f>
        <v/>
      </c>
      <c r="E373" s="1" t="str">
        <f>_xlfn.IFNA(LOOKUP(A373,Lots!B$2:B$1819, Lots!A$2:A$1819),"")</f>
        <v/>
      </c>
      <c r="F373" s="1"/>
      <c r="G373" s="3" t="str">
        <f t="shared" si="30"/>
        <v xml:space="preserve"> </v>
      </c>
      <c r="H373" s="1" t="str">
        <f>IF(+F373&lt;&gt;0,COUNTIF(Lots!$A$1:'Lots'!$A$1791,E373), " ")</f>
        <v xml:space="preserve"> </v>
      </c>
      <c r="I373" s="3" t="str">
        <f t="shared" si="31"/>
        <v xml:space="preserve"> </v>
      </c>
      <c r="J373" s="1" t="str">
        <f t="shared" si="32"/>
        <v xml:space="preserve"> </v>
      </c>
      <c r="K373" s="3" t="str">
        <f t="shared" si="33"/>
        <v xml:space="preserve"> </v>
      </c>
      <c r="L373" s="3" t="str">
        <f t="shared" si="34"/>
        <v xml:space="preserve">   </v>
      </c>
    </row>
    <row r="374" spans="3:12" x14ac:dyDescent="0.25">
      <c r="C374" s="1" t="str">
        <f>_xlfn.IFNA(IF(B374=LOOKUP(+A374,Lots!B$2:B$1819,Lots!D$2:D$1819),"Early",IF(B374=LOOKUP(+A374,Lots!B$2:B$1819,Lots!E$2:E$1819),"Mid",IF(B374=LOOKUP(+A374,Lots!B$2:B$1819,Lots!F$2:F$1819),"Late"))),"")</f>
        <v/>
      </c>
      <c r="D374" s="1" t="str">
        <f>_xlfn.IFNA(VLOOKUP(A374,Lots!B$2:C$1819, 2,FALSE),"")</f>
        <v/>
      </c>
      <c r="E374" s="1" t="str">
        <f>_xlfn.IFNA(LOOKUP(A374,Lots!B$2:B$1819, Lots!A$2:A$1819),"")</f>
        <v/>
      </c>
      <c r="F374" s="1"/>
      <c r="G374" s="3" t="str">
        <f t="shared" si="30"/>
        <v xml:space="preserve"> </v>
      </c>
      <c r="H374" s="1" t="str">
        <f>IF(+F374&lt;&gt;0,COUNTIF(Lots!$A$1:'Lots'!$A$1791,E374), " ")</f>
        <v xml:space="preserve"> </v>
      </c>
      <c r="I374" s="3" t="str">
        <f t="shared" si="31"/>
        <v xml:space="preserve"> </v>
      </c>
      <c r="J374" s="1" t="str">
        <f t="shared" si="32"/>
        <v xml:space="preserve"> </v>
      </c>
      <c r="K374" s="3" t="str">
        <f t="shared" si="33"/>
        <v xml:space="preserve"> </v>
      </c>
      <c r="L374" s="3" t="str">
        <f t="shared" si="34"/>
        <v xml:space="preserve">   </v>
      </c>
    </row>
    <row r="375" spans="3:12" x14ac:dyDescent="0.25">
      <c r="C375" s="1" t="str">
        <f>_xlfn.IFNA(IF(B375=LOOKUP(+A375,Lots!B$2:B$1819,Lots!D$2:D$1819),"Early",IF(B375=LOOKUP(+A375,Lots!B$2:B$1819,Lots!E$2:E$1819),"Mid",IF(B375=LOOKUP(+A375,Lots!B$2:B$1819,Lots!F$2:F$1819),"Late"))),"")</f>
        <v/>
      </c>
      <c r="D375" s="1" t="str">
        <f>_xlfn.IFNA(VLOOKUP(A375,Lots!B$2:C$1819, 2,FALSE),"")</f>
        <v/>
      </c>
      <c r="E375" s="1" t="str">
        <f>_xlfn.IFNA(LOOKUP(A375,Lots!B$2:B$1819, Lots!A$2:A$1819),"")</f>
        <v/>
      </c>
      <c r="F375" s="1"/>
      <c r="G375" s="3" t="str">
        <f t="shared" si="30"/>
        <v xml:space="preserve"> </v>
      </c>
      <c r="H375" s="1" t="str">
        <f>IF(+F375&lt;&gt;0,COUNTIF(Lots!$A$1:'Lots'!$A$1791,E375), " ")</f>
        <v xml:space="preserve"> </v>
      </c>
      <c r="I375" s="3" t="str">
        <f t="shared" si="31"/>
        <v xml:space="preserve"> </v>
      </c>
      <c r="J375" s="1" t="str">
        <f t="shared" si="32"/>
        <v xml:space="preserve"> </v>
      </c>
      <c r="K375" s="3" t="str">
        <f t="shared" si="33"/>
        <v xml:space="preserve"> </v>
      </c>
      <c r="L375" s="3" t="str">
        <f t="shared" si="34"/>
        <v xml:space="preserve">   </v>
      </c>
    </row>
    <row r="376" spans="3:12" x14ac:dyDescent="0.25">
      <c r="C376" s="1" t="str">
        <f>_xlfn.IFNA(IF(B376=LOOKUP(+A376,Lots!B$2:B$1819,Lots!D$2:D$1819),"Early",IF(B376=LOOKUP(+A376,Lots!B$2:B$1819,Lots!E$2:E$1819),"Mid",IF(B376=LOOKUP(+A376,Lots!B$2:B$1819,Lots!F$2:F$1819),"Late"))),"")</f>
        <v/>
      </c>
      <c r="D376" s="1" t="str">
        <f>_xlfn.IFNA(VLOOKUP(A376,Lots!B$2:C$1819, 2,FALSE),"")</f>
        <v/>
      </c>
      <c r="E376" s="1" t="str">
        <f>_xlfn.IFNA(LOOKUP(A376,Lots!B$2:B$1819, Lots!A$2:A$1819),"")</f>
        <v/>
      </c>
      <c r="F376" s="1"/>
      <c r="G376" s="3" t="str">
        <f t="shared" si="30"/>
        <v xml:space="preserve"> </v>
      </c>
      <c r="H376" s="1" t="str">
        <f>IF(+F376&lt;&gt;0,COUNTIF(Lots!$A$1:'Lots'!$A$1791,E376), " ")</f>
        <v xml:space="preserve"> </v>
      </c>
      <c r="I376" s="3" t="str">
        <f t="shared" si="31"/>
        <v xml:space="preserve"> </v>
      </c>
      <c r="J376" s="1" t="str">
        <f t="shared" si="32"/>
        <v xml:space="preserve"> </v>
      </c>
      <c r="K376" s="3" t="str">
        <f t="shared" si="33"/>
        <v xml:space="preserve"> </v>
      </c>
      <c r="L376" s="3" t="str">
        <f t="shared" si="34"/>
        <v xml:space="preserve">   </v>
      </c>
    </row>
    <row r="377" spans="3:12" x14ac:dyDescent="0.25">
      <c r="C377" s="1" t="str">
        <f>_xlfn.IFNA(IF(B377=LOOKUP(+A377,Lots!B$2:B$1819,Lots!D$2:D$1819),"Early",IF(B377=LOOKUP(+A377,Lots!B$2:B$1819,Lots!E$2:E$1819),"Mid",IF(B377=LOOKUP(+A377,Lots!B$2:B$1819,Lots!F$2:F$1819),"Late"))),"")</f>
        <v/>
      </c>
      <c r="D377" s="1" t="str">
        <f>_xlfn.IFNA(VLOOKUP(A377,Lots!B$2:C$1819, 2,FALSE),"")</f>
        <v/>
      </c>
      <c r="E377" s="1" t="str">
        <f>_xlfn.IFNA(LOOKUP(A377,Lots!B$2:B$1819, Lots!A$2:A$1819),"")</f>
        <v/>
      </c>
      <c r="F377" s="1"/>
      <c r="G377" s="3" t="str">
        <f t="shared" si="30"/>
        <v xml:space="preserve"> </v>
      </c>
      <c r="H377" s="1" t="str">
        <f>IF(+F377&lt;&gt;0,COUNTIF(Lots!$A$1:'Lots'!$A$1791,E377), " ")</f>
        <v xml:space="preserve"> </v>
      </c>
      <c r="I377" s="3" t="str">
        <f t="shared" si="31"/>
        <v xml:space="preserve"> </v>
      </c>
      <c r="J377" s="1" t="str">
        <f t="shared" si="32"/>
        <v xml:space="preserve"> </v>
      </c>
      <c r="K377" s="3" t="str">
        <f t="shared" si="33"/>
        <v xml:space="preserve"> </v>
      </c>
      <c r="L377" s="3" t="str">
        <f t="shared" si="34"/>
        <v xml:space="preserve">   </v>
      </c>
    </row>
    <row r="378" spans="3:12" x14ac:dyDescent="0.25">
      <c r="C378" s="1" t="str">
        <f>_xlfn.IFNA(IF(B378=LOOKUP(+A378,Lots!B$2:B$1819,Lots!D$2:D$1819),"Early",IF(B378=LOOKUP(+A378,Lots!B$2:B$1819,Lots!E$2:E$1819),"Mid",IF(B378=LOOKUP(+A378,Lots!B$2:B$1819,Lots!F$2:F$1819),"Late"))),"")</f>
        <v/>
      </c>
      <c r="D378" s="1" t="str">
        <f>_xlfn.IFNA(VLOOKUP(A378,Lots!B$2:C$1819, 2,FALSE),"")</f>
        <v/>
      </c>
      <c r="E378" s="1" t="str">
        <f>_xlfn.IFNA(LOOKUP(A378,Lots!B$2:B$1819, Lots!A$2:A$1819),"")</f>
        <v/>
      </c>
      <c r="F378" s="1"/>
      <c r="G378" s="3" t="str">
        <f t="shared" si="30"/>
        <v xml:space="preserve"> </v>
      </c>
      <c r="H378" s="1" t="str">
        <f>IF(+F378&lt;&gt;0,COUNTIF(Lots!$A$1:'Lots'!$A$1791,E378), " ")</f>
        <v xml:space="preserve"> </v>
      </c>
      <c r="I378" s="3" t="str">
        <f t="shared" si="31"/>
        <v xml:space="preserve"> </v>
      </c>
      <c r="J378" s="1" t="str">
        <f t="shared" si="32"/>
        <v xml:space="preserve"> </v>
      </c>
      <c r="K378" s="3" t="str">
        <f t="shared" si="33"/>
        <v xml:space="preserve"> </v>
      </c>
      <c r="L378" s="3" t="str">
        <f t="shared" si="34"/>
        <v xml:space="preserve">   </v>
      </c>
    </row>
    <row r="379" spans="3:12" x14ac:dyDescent="0.25">
      <c r="C379" s="1" t="str">
        <f>_xlfn.IFNA(IF(B379=LOOKUP(+A379,Lots!B$2:B$1819,Lots!D$2:D$1819),"Early",IF(B379=LOOKUP(+A379,Lots!B$2:B$1819,Lots!E$2:E$1819),"Mid",IF(B379=LOOKUP(+A379,Lots!B$2:B$1819,Lots!F$2:F$1819),"Late"))),"")</f>
        <v/>
      </c>
      <c r="D379" s="1" t="str">
        <f>_xlfn.IFNA(VLOOKUP(A379,Lots!B$2:C$1819, 2,FALSE),"")</f>
        <v/>
      </c>
      <c r="E379" s="1" t="str">
        <f>_xlfn.IFNA(LOOKUP(A379,Lots!B$2:B$1819, Lots!A$2:A$1819),"")</f>
        <v/>
      </c>
      <c r="F379" s="1"/>
      <c r="G379" s="3" t="str">
        <f t="shared" si="30"/>
        <v xml:space="preserve"> </v>
      </c>
      <c r="H379" s="1" t="str">
        <f>IF(+F379&lt;&gt;0,COUNTIF(Lots!$A$1:'Lots'!$A$1791,E379), " ")</f>
        <v xml:space="preserve"> </v>
      </c>
      <c r="I379" s="3" t="str">
        <f t="shared" si="31"/>
        <v xml:space="preserve"> </v>
      </c>
      <c r="J379" s="1" t="str">
        <f t="shared" si="32"/>
        <v xml:space="preserve"> </v>
      </c>
      <c r="K379" s="3" t="str">
        <f t="shared" si="33"/>
        <v xml:space="preserve"> </v>
      </c>
      <c r="L379" s="3" t="str">
        <f t="shared" si="34"/>
        <v xml:space="preserve">   </v>
      </c>
    </row>
    <row r="380" spans="3:12" x14ac:dyDescent="0.25">
      <c r="C380" s="1" t="str">
        <f>_xlfn.IFNA(IF(B380=LOOKUP(+A380,Lots!B$2:B$1819,Lots!D$2:D$1819),"Early",IF(B380=LOOKUP(+A380,Lots!B$2:B$1819,Lots!E$2:E$1819),"Mid",IF(B380=LOOKUP(+A380,Lots!B$2:B$1819,Lots!F$2:F$1819),"Late"))),"")</f>
        <v/>
      </c>
      <c r="D380" s="1" t="str">
        <f>_xlfn.IFNA(VLOOKUP(A380,Lots!B$2:C$1819, 2,FALSE),"")</f>
        <v/>
      </c>
      <c r="E380" s="1" t="str">
        <f>_xlfn.IFNA(LOOKUP(A380,Lots!B$2:B$1819, Lots!A$2:A$1819),"")</f>
        <v/>
      </c>
      <c r="F380" s="1"/>
      <c r="G380" s="3" t="str">
        <f t="shared" si="30"/>
        <v xml:space="preserve"> </v>
      </c>
      <c r="H380" s="1" t="str">
        <f>IF(+F380&lt;&gt;0,COUNTIF(Lots!$A$1:'Lots'!$A$1791,E380), " ")</f>
        <v xml:space="preserve"> </v>
      </c>
      <c r="I380" s="3" t="str">
        <f t="shared" si="31"/>
        <v xml:space="preserve"> </v>
      </c>
      <c r="J380" s="1" t="str">
        <f t="shared" si="32"/>
        <v xml:space="preserve"> </v>
      </c>
      <c r="K380" s="3" t="str">
        <f t="shared" si="33"/>
        <v xml:space="preserve"> </v>
      </c>
      <c r="L380" s="3" t="str">
        <f t="shared" si="34"/>
        <v xml:space="preserve">   </v>
      </c>
    </row>
    <row r="381" spans="3:12" x14ac:dyDescent="0.25">
      <c r="C381" s="1" t="str">
        <f>_xlfn.IFNA(IF(B381=LOOKUP(+A381,Lots!B$2:B$1819,Lots!D$2:D$1819),"Early",IF(B381=LOOKUP(+A381,Lots!B$2:B$1819,Lots!E$2:E$1819),"Mid",IF(B381=LOOKUP(+A381,Lots!B$2:B$1819,Lots!F$2:F$1819),"Late"))),"")</f>
        <v/>
      </c>
      <c r="D381" s="1" t="str">
        <f>_xlfn.IFNA(VLOOKUP(A381,Lots!B$2:C$1819, 2,FALSE),"")</f>
        <v/>
      </c>
      <c r="E381" s="1" t="str">
        <f>_xlfn.IFNA(LOOKUP(A381,Lots!B$2:B$1819, Lots!A$2:A$1819),"")</f>
        <v/>
      </c>
      <c r="F381" s="1"/>
      <c r="G381" s="3" t="str">
        <f t="shared" si="30"/>
        <v xml:space="preserve"> </v>
      </c>
      <c r="H381" s="1" t="str">
        <f>IF(+F381&lt;&gt;0,COUNTIF(Lots!$A$1:'Lots'!$A$1791,E381), " ")</f>
        <v xml:space="preserve"> </v>
      </c>
      <c r="I381" s="3" t="str">
        <f t="shared" si="31"/>
        <v xml:space="preserve"> </v>
      </c>
      <c r="J381" s="1" t="str">
        <f t="shared" si="32"/>
        <v xml:space="preserve"> </v>
      </c>
      <c r="K381" s="3" t="str">
        <f t="shared" si="33"/>
        <v xml:space="preserve"> </v>
      </c>
      <c r="L381" s="3" t="str">
        <f t="shared" si="34"/>
        <v xml:space="preserve">   </v>
      </c>
    </row>
    <row r="382" spans="3:12" x14ac:dyDescent="0.25">
      <c r="C382" s="1" t="str">
        <f>_xlfn.IFNA(IF(B382=LOOKUP(+A382,Lots!B$2:B$1819,Lots!D$2:D$1819),"Early",IF(B382=LOOKUP(+A382,Lots!B$2:B$1819,Lots!E$2:E$1819),"Mid",IF(B382=LOOKUP(+A382,Lots!B$2:B$1819,Lots!F$2:F$1819),"Late"))),"")</f>
        <v/>
      </c>
      <c r="D382" s="1" t="str">
        <f>_xlfn.IFNA(VLOOKUP(A382,Lots!B$2:C$1819, 2,FALSE),"")</f>
        <v/>
      </c>
      <c r="E382" s="1" t="str">
        <f>_xlfn.IFNA(LOOKUP(A382,Lots!B$2:B$1819, Lots!A$2:A$1819),"")</f>
        <v/>
      </c>
      <c r="F382" s="1"/>
      <c r="G382" s="3" t="str">
        <f t="shared" si="30"/>
        <v xml:space="preserve"> </v>
      </c>
      <c r="H382" s="1" t="str">
        <f>IF(+F382&lt;&gt;0,COUNTIF(Lots!$A$1:'Lots'!$A$1791,E382), " ")</f>
        <v xml:space="preserve"> </v>
      </c>
      <c r="I382" s="3" t="str">
        <f t="shared" si="31"/>
        <v xml:space="preserve"> </v>
      </c>
      <c r="J382" s="1" t="str">
        <f t="shared" si="32"/>
        <v xml:space="preserve"> </v>
      </c>
      <c r="K382" s="3" t="str">
        <f t="shared" si="33"/>
        <v xml:space="preserve"> </v>
      </c>
      <c r="L382" s="3" t="str">
        <f t="shared" si="34"/>
        <v xml:space="preserve">   </v>
      </c>
    </row>
    <row r="383" spans="3:12" x14ac:dyDescent="0.25">
      <c r="C383" s="1" t="str">
        <f>_xlfn.IFNA(IF(B383=LOOKUP(+A383,Lots!B$2:B$1819,Lots!D$2:D$1819),"Early",IF(B383=LOOKUP(+A383,Lots!B$2:B$1819,Lots!E$2:E$1819),"Mid",IF(B383=LOOKUP(+A383,Lots!B$2:B$1819,Lots!F$2:F$1819),"Late"))),"")</f>
        <v/>
      </c>
      <c r="D383" s="1" t="str">
        <f>_xlfn.IFNA(VLOOKUP(A383,Lots!B$2:C$1819, 2,FALSE),"")</f>
        <v/>
      </c>
      <c r="E383" s="1" t="str">
        <f>_xlfn.IFNA(LOOKUP(A383,Lots!B$2:B$1819, Lots!A$2:A$1819),"")</f>
        <v/>
      </c>
      <c r="F383" s="1"/>
      <c r="G383" s="3" t="str">
        <f t="shared" si="30"/>
        <v xml:space="preserve"> </v>
      </c>
      <c r="H383" s="1" t="str">
        <f>IF(+F383&lt;&gt;0,COUNTIF(Lots!$A$1:'Lots'!$A$1791,E383), " ")</f>
        <v xml:space="preserve"> </v>
      </c>
      <c r="I383" s="3" t="str">
        <f t="shared" si="31"/>
        <v xml:space="preserve"> </v>
      </c>
      <c r="J383" s="1" t="str">
        <f t="shared" si="32"/>
        <v xml:space="preserve"> </v>
      </c>
      <c r="K383" s="3" t="str">
        <f t="shared" si="33"/>
        <v xml:space="preserve"> </v>
      </c>
      <c r="L383" s="3" t="str">
        <f t="shared" si="34"/>
        <v xml:space="preserve">   </v>
      </c>
    </row>
    <row r="384" spans="3:12" x14ac:dyDescent="0.25">
      <c r="C384" s="1" t="str">
        <f>_xlfn.IFNA(IF(B384=LOOKUP(+A384,Lots!B$2:B$1819,Lots!D$2:D$1819),"Early",IF(B384=LOOKUP(+A384,Lots!B$2:B$1819,Lots!E$2:E$1819),"Mid",IF(B384=LOOKUP(+A384,Lots!B$2:B$1819,Lots!F$2:F$1819),"Late"))),"")</f>
        <v/>
      </c>
      <c r="D384" s="1" t="str">
        <f>_xlfn.IFNA(VLOOKUP(A384,Lots!B$2:C$1819, 2,FALSE),"")</f>
        <v/>
      </c>
      <c r="E384" s="1" t="str">
        <f>_xlfn.IFNA(LOOKUP(A384,Lots!B$2:B$1819, Lots!A$2:A$1819),"")</f>
        <v/>
      </c>
      <c r="F384" s="1"/>
      <c r="G384" s="3" t="str">
        <f t="shared" si="30"/>
        <v xml:space="preserve"> </v>
      </c>
      <c r="H384" s="1" t="str">
        <f>IF(+F384&lt;&gt;0,COUNTIF(Lots!$A$1:'Lots'!$A$1791,E384), " ")</f>
        <v xml:space="preserve"> </v>
      </c>
      <c r="I384" s="3" t="str">
        <f t="shared" si="31"/>
        <v xml:space="preserve"> </v>
      </c>
      <c r="J384" s="1" t="str">
        <f t="shared" si="32"/>
        <v xml:space="preserve"> </v>
      </c>
      <c r="K384" s="3" t="str">
        <f t="shared" si="33"/>
        <v xml:space="preserve"> </v>
      </c>
      <c r="L384" s="3" t="str">
        <f t="shared" si="34"/>
        <v xml:space="preserve">   </v>
      </c>
    </row>
    <row r="385" spans="3:12" x14ac:dyDescent="0.25">
      <c r="C385" s="1" t="str">
        <f>_xlfn.IFNA(IF(B385=LOOKUP(+A385,Lots!B$2:B$1819,Lots!D$2:D$1819),"Early",IF(B385=LOOKUP(+A385,Lots!B$2:B$1819,Lots!E$2:E$1819),"Mid",IF(B385=LOOKUP(+A385,Lots!B$2:B$1819,Lots!F$2:F$1819),"Late"))),"")</f>
        <v/>
      </c>
      <c r="D385" s="1" t="str">
        <f>_xlfn.IFNA(VLOOKUP(A385,Lots!B$2:C$1819, 2,FALSE),"")</f>
        <v/>
      </c>
      <c r="E385" s="1" t="str">
        <f>_xlfn.IFNA(LOOKUP(A385,Lots!B$2:B$1819, Lots!A$2:A$1819),"")</f>
        <v/>
      </c>
      <c r="F385" s="1"/>
      <c r="G385" s="3" t="str">
        <f t="shared" si="30"/>
        <v xml:space="preserve"> </v>
      </c>
      <c r="H385" s="1" t="str">
        <f>IF(+F385&lt;&gt;0,COUNTIF(Lots!$A$1:'Lots'!$A$1791,E385), " ")</f>
        <v xml:space="preserve"> </v>
      </c>
      <c r="I385" s="3" t="str">
        <f t="shared" si="31"/>
        <v xml:space="preserve"> </v>
      </c>
      <c r="J385" s="1" t="str">
        <f t="shared" si="32"/>
        <v xml:space="preserve"> </v>
      </c>
      <c r="K385" s="3" t="str">
        <f t="shared" si="33"/>
        <v xml:space="preserve"> </v>
      </c>
      <c r="L385" s="3" t="str">
        <f t="shared" si="34"/>
        <v xml:space="preserve">   </v>
      </c>
    </row>
    <row r="386" spans="3:12" x14ac:dyDescent="0.25">
      <c r="C386" s="1" t="str">
        <f>_xlfn.IFNA(IF(B386=LOOKUP(+A386,Lots!B$2:B$1819,Lots!D$2:D$1819),"Early",IF(B386=LOOKUP(+A386,Lots!B$2:B$1819,Lots!E$2:E$1819),"Mid",IF(B386=LOOKUP(+A386,Lots!B$2:B$1819,Lots!F$2:F$1819),"Late"))),"")</f>
        <v/>
      </c>
      <c r="D386" s="1" t="str">
        <f>_xlfn.IFNA(VLOOKUP(A386,Lots!B$2:C$1819, 2,FALSE),"")</f>
        <v/>
      </c>
      <c r="E386" s="1" t="str">
        <f>_xlfn.IFNA(LOOKUP(A386,Lots!B$2:B$1819, Lots!A$2:A$1819),"")</f>
        <v/>
      </c>
      <c r="F386" s="1"/>
      <c r="G386" s="3" t="str">
        <f t="shared" si="30"/>
        <v xml:space="preserve"> </v>
      </c>
      <c r="H386" s="1" t="str">
        <f>IF(+F386&lt;&gt;0,COUNTIF(Lots!$A$1:'Lots'!$A$1791,E386), " ")</f>
        <v xml:space="preserve"> </v>
      </c>
      <c r="I386" s="3" t="str">
        <f t="shared" si="31"/>
        <v xml:space="preserve"> </v>
      </c>
      <c r="J386" s="1" t="str">
        <f t="shared" si="32"/>
        <v xml:space="preserve"> </v>
      </c>
      <c r="K386" s="3" t="str">
        <f t="shared" si="33"/>
        <v xml:space="preserve"> </v>
      </c>
      <c r="L386" s="3" t="str">
        <f t="shared" si="34"/>
        <v xml:space="preserve">   </v>
      </c>
    </row>
    <row r="387" spans="3:12" x14ac:dyDescent="0.25">
      <c r="C387" s="1" t="str">
        <f>_xlfn.IFNA(IF(B387=LOOKUP(+A387,Lots!B$2:B$1819,Lots!D$2:D$1819),"Early",IF(B387=LOOKUP(+A387,Lots!B$2:B$1819,Lots!E$2:E$1819),"Mid",IF(B387=LOOKUP(+A387,Lots!B$2:B$1819,Lots!F$2:F$1819),"Late"))),"")</f>
        <v/>
      </c>
      <c r="D387" s="1" t="str">
        <f>_xlfn.IFNA(VLOOKUP(A387,Lots!B$2:C$1819, 2,FALSE),"")</f>
        <v/>
      </c>
      <c r="E387" s="1" t="str">
        <f>_xlfn.IFNA(LOOKUP(A387,Lots!B$2:B$1819, Lots!A$2:A$1819),"")</f>
        <v/>
      </c>
      <c r="F387" s="1"/>
      <c r="G387" s="3" t="str">
        <f t="shared" si="30"/>
        <v xml:space="preserve"> </v>
      </c>
      <c r="H387" s="1" t="str">
        <f>IF(+F387&lt;&gt;0,COUNTIF(Lots!$A$1:'Lots'!$A$1791,E387), " ")</f>
        <v xml:space="preserve"> </v>
      </c>
      <c r="I387" s="3" t="str">
        <f t="shared" si="31"/>
        <v xml:space="preserve"> </v>
      </c>
      <c r="J387" s="1" t="str">
        <f t="shared" si="32"/>
        <v xml:space="preserve"> </v>
      </c>
      <c r="K387" s="3" t="str">
        <f t="shared" si="33"/>
        <v xml:space="preserve"> </v>
      </c>
      <c r="L387" s="3" t="str">
        <f t="shared" si="34"/>
        <v xml:space="preserve">   </v>
      </c>
    </row>
    <row r="388" spans="3:12" x14ac:dyDescent="0.25">
      <c r="C388" s="1" t="str">
        <f>_xlfn.IFNA(IF(B388=LOOKUP(+A388,Lots!B$2:B$1819,Lots!D$2:D$1819),"Early",IF(B388=LOOKUP(+A388,Lots!B$2:B$1819,Lots!E$2:E$1819),"Mid",IF(B388=LOOKUP(+A388,Lots!B$2:B$1819,Lots!F$2:F$1819),"Late"))),"")</f>
        <v/>
      </c>
      <c r="D388" s="1" t="str">
        <f>_xlfn.IFNA(VLOOKUP(A388,Lots!B$2:C$1819, 2,FALSE),"")</f>
        <v/>
      </c>
      <c r="E388" s="1" t="str">
        <f>_xlfn.IFNA(LOOKUP(A388,Lots!B$2:B$1819, Lots!A$2:A$1819),"")</f>
        <v/>
      </c>
      <c r="F388" s="1"/>
      <c r="G388" s="3" t="str">
        <f t="shared" si="30"/>
        <v xml:space="preserve"> </v>
      </c>
      <c r="H388" s="1" t="str">
        <f>IF(+F388&lt;&gt;0,COUNTIF(Lots!$A$1:'Lots'!$A$1791,E388), " ")</f>
        <v xml:space="preserve"> </v>
      </c>
      <c r="I388" s="3" t="str">
        <f t="shared" si="31"/>
        <v xml:space="preserve"> </v>
      </c>
      <c r="J388" s="1" t="str">
        <f t="shared" si="32"/>
        <v xml:space="preserve"> </v>
      </c>
      <c r="K388" s="3" t="str">
        <f t="shared" si="33"/>
        <v xml:space="preserve"> </v>
      </c>
      <c r="L388" s="3" t="str">
        <f t="shared" si="34"/>
        <v xml:space="preserve">   </v>
      </c>
    </row>
    <row r="389" spans="3:12" x14ac:dyDescent="0.25">
      <c r="C389" s="1" t="str">
        <f>_xlfn.IFNA(IF(B389=LOOKUP(+A389,Lots!B$2:B$1819,Lots!D$2:D$1819),"Early",IF(B389=LOOKUP(+A389,Lots!B$2:B$1819,Lots!E$2:E$1819),"Mid",IF(B389=LOOKUP(+A389,Lots!B$2:B$1819,Lots!F$2:F$1819),"Late"))),"")</f>
        <v/>
      </c>
      <c r="D389" s="1" t="str">
        <f>_xlfn.IFNA(VLOOKUP(A389,Lots!B$2:C$1819, 2,FALSE),"")</f>
        <v/>
      </c>
      <c r="E389" s="1" t="str">
        <f>_xlfn.IFNA(LOOKUP(A389,Lots!B$2:B$1819, Lots!A$2:A$1819),"")</f>
        <v/>
      </c>
      <c r="F389" s="1"/>
      <c r="G389" s="3" t="str">
        <f t="shared" si="30"/>
        <v xml:space="preserve"> </v>
      </c>
      <c r="H389" s="1" t="str">
        <f>IF(+F389&lt;&gt;0,COUNTIF(Lots!$A$1:'Lots'!$A$1791,E389), " ")</f>
        <v xml:space="preserve"> </v>
      </c>
      <c r="I389" s="3" t="str">
        <f t="shared" si="31"/>
        <v xml:space="preserve"> </v>
      </c>
      <c r="J389" s="1" t="str">
        <f t="shared" si="32"/>
        <v xml:space="preserve"> </v>
      </c>
      <c r="K389" s="3" t="str">
        <f t="shared" si="33"/>
        <v xml:space="preserve"> </v>
      </c>
      <c r="L389" s="3" t="str">
        <f t="shared" si="34"/>
        <v xml:space="preserve">   </v>
      </c>
    </row>
    <row r="390" spans="3:12" x14ac:dyDescent="0.25">
      <c r="C390" s="1" t="str">
        <f>_xlfn.IFNA(IF(B390=LOOKUP(+A390,Lots!B$2:B$1819,Lots!D$2:D$1819),"Early",IF(B390=LOOKUP(+A390,Lots!B$2:B$1819,Lots!E$2:E$1819),"Mid",IF(B390=LOOKUP(+A390,Lots!B$2:B$1819,Lots!F$2:F$1819),"Late"))),"")</f>
        <v/>
      </c>
      <c r="D390" s="1" t="str">
        <f>_xlfn.IFNA(VLOOKUP(A390,Lots!B$2:C$1819, 2,FALSE),"")</f>
        <v/>
      </c>
      <c r="E390" s="1" t="str">
        <f>_xlfn.IFNA(LOOKUP(A390,Lots!B$2:B$1819, Lots!A$2:A$1819),"")</f>
        <v/>
      </c>
      <c r="F390" s="1"/>
      <c r="G390" s="3" t="str">
        <f t="shared" si="30"/>
        <v xml:space="preserve"> </v>
      </c>
      <c r="H390" s="1" t="str">
        <f>IF(+F390&lt;&gt;0,COUNTIF(Lots!$A$1:'Lots'!$A$1791,E390), " ")</f>
        <v xml:space="preserve"> </v>
      </c>
      <c r="I390" s="3" t="str">
        <f t="shared" si="31"/>
        <v xml:space="preserve"> </v>
      </c>
      <c r="J390" s="1" t="str">
        <f t="shared" si="32"/>
        <v xml:space="preserve"> </v>
      </c>
      <c r="K390" s="3" t="str">
        <f t="shared" si="33"/>
        <v xml:space="preserve"> </v>
      </c>
      <c r="L390" s="3" t="str">
        <f t="shared" si="34"/>
        <v xml:space="preserve">   </v>
      </c>
    </row>
    <row r="391" spans="3:12" x14ac:dyDescent="0.25">
      <c r="C391" s="1" t="str">
        <f>_xlfn.IFNA(IF(B391=LOOKUP(+A391,Lots!B$2:B$1819,Lots!D$2:D$1819),"Early",IF(B391=LOOKUP(+A391,Lots!B$2:B$1819,Lots!E$2:E$1819),"Mid",IF(B391=LOOKUP(+A391,Lots!B$2:B$1819,Lots!F$2:F$1819),"Late"))),"")</f>
        <v/>
      </c>
      <c r="D391" s="1" t="str">
        <f>_xlfn.IFNA(VLOOKUP(A391,Lots!B$2:C$1819, 2,FALSE),"")</f>
        <v/>
      </c>
      <c r="E391" s="1" t="str">
        <f>_xlfn.IFNA(LOOKUP(A391,Lots!B$2:B$1819, Lots!A$2:A$1819),"")</f>
        <v/>
      </c>
      <c r="F391" s="1"/>
      <c r="G391" s="3" t="str">
        <f t="shared" si="30"/>
        <v xml:space="preserve"> </v>
      </c>
      <c r="H391" s="1" t="str">
        <f>IF(+F391&lt;&gt;0,COUNTIF(Lots!$A$1:'Lots'!$A$1791,E391), " ")</f>
        <v xml:space="preserve"> </v>
      </c>
      <c r="I391" s="3" t="str">
        <f t="shared" si="31"/>
        <v xml:space="preserve"> </v>
      </c>
      <c r="J391" s="1" t="str">
        <f t="shared" si="32"/>
        <v xml:space="preserve"> </v>
      </c>
      <c r="K391" s="3" t="str">
        <f t="shared" si="33"/>
        <v xml:space="preserve"> </v>
      </c>
      <c r="L391" s="3" t="str">
        <f t="shared" si="34"/>
        <v xml:space="preserve">   </v>
      </c>
    </row>
    <row r="392" spans="3:12" x14ac:dyDescent="0.25">
      <c r="C392" s="1" t="str">
        <f>_xlfn.IFNA(IF(B392=LOOKUP(+A392,Lots!B$2:B$1819,Lots!D$2:D$1819),"Early",IF(B392=LOOKUP(+A392,Lots!B$2:B$1819,Lots!E$2:E$1819),"Mid",IF(B392=LOOKUP(+A392,Lots!B$2:B$1819,Lots!F$2:F$1819),"Late"))),"")</f>
        <v/>
      </c>
      <c r="D392" s="1" t="str">
        <f>_xlfn.IFNA(VLOOKUP(A392,Lots!B$2:C$1819, 2,FALSE),"")</f>
        <v/>
      </c>
      <c r="E392" s="1" t="str">
        <f>_xlfn.IFNA(LOOKUP(A392,Lots!B$2:B$1819, Lots!A$2:A$1819),"")</f>
        <v/>
      </c>
      <c r="F392" s="1"/>
      <c r="G392" s="3" t="str">
        <f t="shared" si="30"/>
        <v xml:space="preserve"> </v>
      </c>
      <c r="H392" s="1" t="str">
        <f>IF(+F392&lt;&gt;0,COUNTIF(Lots!$A$1:'Lots'!$A$1791,E392), " ")</f>
        <v xml:space="preserve"> </v>
      </c>
      <c r="I392" s="3" t="str">
        <f t="shared" si="31"/>
        <v xml:space="preserve"> </v>
      </c>
      <c r="J392" s="1" t="str">
        <f t="shared" si="32"/>
        <v xml:space="preserve"> </v>
      </c>
      <c r="K392" s="3" t="str">
        <f t="shared" si="33"/>
        <v xml:space="preserve"> </v>
      </c>
      <c r="L392" s="3" t="str">
        <f t="shared" si="34"/>
        <v xml:space="preserve">   </v>
      </c>
    </row>
    <row r="393" spans="3:12" x14ac:dyDescent="0.25">
      <c r="C393" s="1" t="str">
        <f>_xlfn.IFNA(IF(B393=LOOKUP(+A393,Lots!B$2:B$1819,Lots!D$2:D$1819),"Early",IF(B393=LOOKUP(+A393,Lots!B$2:B$1819,Lots!E$2:E$1819),"Mid",IF(B393=LOOKUP(+A393,Lots!B$2:B$1819,Lots!F$2:F$1819),"Late"))),"")</f>
        <v/>
      </c>
      <c r="D393" s="1" t="str">
        <f>_xlfn.IFNA(VLOOKUP(A393,Lots!B$2:C$1819, 2,FALSE),"")</f>
        <v/>
      </c>
      <c r="E393" s="1" t="str">
        <f>_xlfn.IFNA(LOOKUP(A393,Lots!B$2:B$1819, Lots!A$2:A$1819),"")</f>
        <v/>
      </c>
      <c r="F393" s="1"/>
      <c r="G393" s="3" t="str">
        <f t="shared" si="30"/>
        <v xml:space="preserve"> </v>
      </c>
      <c r="H393" s="1" t="str">
        <f>IF(+F393&lt;&gt;0,COUNTIF(Lots!$A$1:'Lots'!$A$1791,E393), " ")</f>
        <v xml:space="preserve"> </v>
      </c>
      <c r="I393" s="3" t="str">
        <f t="shared" si="31"/>
        <v xml:space="preserve"> </v>
      </c>
      <c r="J393" s="1" t="str">
        <f t="shared" si="32"/>
        <v xml:space="preserve"> </v>
      </c>
      <c r="K393" s="3" t="str">
        <f t="shared" si="33"/>
        <v xml:space="preserve"> </v>
      </c>
      <c r="L393" s="3" t="str">
        <f t="shared" si="34"/>
        <v xml:space="preserve">   </v>
      </c>
    </row>
    <row r="394" spans="3:12" x14ac:dyDescent="0.25">
      <c r="C394" s="1" t="str">
        <f>_xlfn.IFNA(IF(B394=LOOKUP(+A394,Lots!B$2:B$1819,Lots!D$2:D$1819),"Early",IF(B394=LOOKUP(+A394,Lots!B$2:B$1819,Lots!E$2:E$1819),"Mid",IF(B394=LOOKUP(+A394,Lots!B$2:B$1819,Lots!F$2:F$1819),"Late"))),"")</f>
        <v/>
      </c>
      <c r="D394" s="1" t="str">
        <f>_xlfn.IFNA(VLOOKUP(A394,Lots!B$2:C$1819, 2,FALSE),"")</f>
        <v/>
      </c>
      <c r="E394" s="1" t="str">
        <f>_xlfn.IFNA(LOOKUP(A394,Lots!B$2:B$1819, Lots!A$2:A$1819),"")</f>
        <v/>
      </c>
      <c r="F394" s="1"/>
      <c r="G394" s="3" t="str">
        <f t="shared" si="30"/>
        <v xml:space="preserve"> </v>
      </c>
      <c r="H394" s="1" t="str">
        <f>IF(+F394&lt;&gt;0,COUNTIF(Lots!$A$1:'Lots'!$A$1791,E394), " ")</f>
        <v xml:space="preserve"> </v>
      </c>
      <c r="I394" s="3" t="str">
        <f t="shared" si="31"/>
        <v xml:space="preserve"> </v>
      </c>
      <c r="J394" s="1" t="str">
        <f t="shared" si="32"/>
        <v xml:space="preserve"> </v>
      </c>
      <c r="K394" s="3" t="str">
        <f t="shared" si="33"/>
        <v xml:space="preserve"> </v>
      </c>
      <c r="L394" s="3" t="str">
        <f t="shared" si="34"/>
        <v xml:space="preserve">   </v>
      </c>
    </row>
    <row r="395" spans="3:12" x14ac:dyDescent="0.25">
      <c r="C395" s="1" t="str">
        <f>_xlfn.IFNA(IF(B395=LOOKUP(+A395,Lots!B$2:B$1819,Lots!D$2:D$1819),"Early",IF(B395=LOOKUP(+A395,Lots!B$2:B$1819,Lots!E$2:E$1819),"Mid",IF(B395=LOOKUP(+A395,Lots!B$2:B$1819,Lots!F$2:F$1819),"Late"))),"")</f>
        <v/>
      </c>
      <c r="D395" s="1" t="str">
        <f>_xlfn.IFNA(VLOOKUP(A395,Lots!B$2:C$1819, 2,FALSE),"")</f>
        <v/>
      </c>
      <c r="E395" s="1" t="str">
        <f>_xlfn.IFNA(LOOKUP(A395,Lots!B$2:B$1819, Lots!A$2:A$1819),"")</f>
        <v/>
      </c>
      <c r="F395" s="1"/>
      <c r="G395" s="3" t="str">
        <f t="shared" ref="G395:G458" si="35">IF(+F395&lt;&gt;0, CEILING(F395*$M$2,0.25), " ")</f>
        <v xml:space="preserve"> </v>
      </c>
      <c r="H395" s="1" t="str">
        <f>IF(+F395&lt;&gt;0,COUNTIF(Lots!$A$1:'Lots'!$A$1791,E395), " ")</f>
        <v xml:space="preserve"> </v>
      </c>
      <c r="I395" s="3" t="str">
        <f t="shared" ref="I395:I458" si="36">IF(+F395&lt;&gt;0,+H395*$M$1," ")</f>
        <v xml:space="preserve"> </v>
      </c>
      <c r="J395" s="1" t="str">
        <f t="shared" ref="J395:J458" si="37">IF(+F395&lt;&gt;0,COUNTIF(E$10:E$2000,+E395)," ")</f>
        <v xml:space="preserve"> </v>
      </c>
      <c r="K395" s="3" t="str">
        <f t="shared" ref="K395:K458" si="38">IF(F395&lt;&gt;0,(+H395-J395)*$M$3, " ")</f>
        <v xml:space="preserve"> </v>
      </c>
      <c r="L395" s="3" t="str">
        <f t="shared" ref="L395:L458" si="39">IF(F395&lt;&gt;0,+F395-G395-I395-K395,"   ")</f>
        <v xml:space="preserve">   </v>
      </c>
    </row>
    <row r="396" spans="3:12" x14ac:dyDescent="0.25">
      <c r="C396" s="1" t="str">
        <f>_xlfn.IFNA(IF(B396=LOOKUP(+A396,Lots!B$2:B$1819,Lots!D$2:D$1819),"Early",IF(B396=LOOKUP(+A396,Lots!B$2:B$1819,Lots!E$2:E$1819),"Mid",IF(B396=LOOKUP(+A396,Lots!B$2:B$1819,Lots!F$2:F$1819),"Late"))),"")</f>
        <v/>
      </c>
      <c r="D396" s="1" t="str">
        <f>_xlfn.IFNA(VLOOKUP(A396,Lots!B$2:C$1819, 2,FALSE),"")</f>
        <v/>
      </c>
      <c r="E396" s="1" t="str">
        <f>_xlfn.IFNA(LOOKUP(A396,Lots!B$2:B$1819, Lots!A$2:A$1819),"")</f>
        <v/>
      </c>
      <c r="F396" s="1"/>
      <c r="G396" s="3" t="str">
        <f t="shared" si="35"/>
        <v xml:space="preserve"> </v>
      </c>
      <c r="H396" s="1" t="str">
        <f>IF(+F396&lt;&gt;0,COUNTIF(Lots!$A$1:'Lots'!$A$1791,E396), " ")</f>
        <v xml:space="preserve"> </v>
      </c>
      <c r="I396" s="3" t="str">
        <f t="shared" si="36"/>
        <v xml:space="preserve"> </v>
      </c>
      <c r="J396" s="1" t="str">
        <f t="shared" si="37"/>
        <v xml:space="preserve"> </v>
      </c>
      <c r="K396" s="3" t="str">
        <f t="shared" si="38"/>
        <v xml:space="preserve"> </v>
      </c>
      <c r="L396" s="3" t="str">
        <f t="shared" si="39"/>
        <v xml:space="preserve">   </v>
      </c>
    </row>
    <row r="397" spans="3:12" x14ac:dyDescent="0.25">
      <c r="C397" s="1" t="str">
        <f>_xlfn.IFNA(IF(B397=LOOKUP(+A397,Lots!B$2:B$1819,Lots!D$2:D$1819),"Early",IF(B397=LOOKUP(+A397,Lots!B$2:B$1819,Lots!E$2:E$1819),"Mid",IF(B397=LOOKUP(+A397,Lots!B$2:B$1819,Lots!F$2:F$1819),"Late"))),"")</f>
        <v/>
      </c>
      <c r="D397" s="1" t="str">
        <f>_xlfn.IFNA(VLOOKUP(A397,Lots!B$2:C$1819, 2,FALSE),"")</f>
        <v/>
      </c>
      <c r="E397" s="1" t="str">
        <f>_xlfn.IFNA(LOOKUP(A397,Lots!B$2:B$1819, Lots!A$2:A$1819),"")</f>
        <v/>
      </c>
      <c r="F397" s="1"/>
      <c r="G397" s="3" t="str">
        <f t="shared" si="35"/>
        <v xml:space="preserve"> </v>
      </c>
      <c r="H397" s="1" t="str">
        <f>IF(+F397&lt;&gt;0,COUNTIF(Lots!$A$1:'Lots'!$A$1791,E397), " ")</f>
        <v xml:space="preserve"> </v>
      </c>
      <c r="I397" s="3" t="str">
        <f t="shared" si="36"/>
        <v xml:space="preserve"> </v>
      </c>
      <c r="J397" s="1" t="str">
        <f t="shared" si="37"/>
        <v xml:space="preserve"> </v>
      </c>
      <c r="K397" s="3" t="str">
        <f t="shared" si="38"/>
        <v xml:space="preserve"> </v>
      </c>
      <c r="L397" s="3" t="str">
        <f t="shared" si="39"/>
        <v xml:space="preserve">   </v>
      </c>
    </row>
    <row r="398" spans="3:12" x14ac:dyDescent="0.25">
      <c r="C398" s="1" t="str">
        <f>_xlfn.IFNA(IF(B398=LOOKUP(+A398,Lots!B$2:B$1819,Lots!D$2:D$1819),"Early",IF(B398=LOOKUP(+A398,Lots!B$2:B$1819,Lots!E$2:E$1819),"Mid",IF(B398=LOOKUP(+A398,Lots!B$2:B$1819,Lots!F$2:F$1819),"Late"))),"")</f>
        <v/>
      </c>
      <c r="D398" s="1" t="str">
        <f>_xlfn.IFNA(VLOOKUP(A398,Lots!B$2:C$1819, 2,FALSE),"")</f>
        <v/>
      </c>
      <c r="E398" s="1" t="str">
        <f>_xlfn.IFNA(LOOKUP(A398,Lots!B$2:B$1819, Lots!A$2:A$1819),"")</f>
        <v/>
      </c>
      <c r="F398" s="1"/>
      <c r="G398" s="3" t="str">
        <f t="shared" si="35"/>
        <v xml:space="preserve"> </v>
      </c>
      <c r="H398" s="1" t="str">
        <f>IF(+F398&lt;&gt;0,COUNTIF(Lots!$A$1:'Lots'!$A$1791,E398), " ")</f>
        <v xml:space="preserve"> </v>
      </c>
      <c r="I398" s="3" t="str">
        <f t="shared" si="36"/>
        <v xml:space="preserve"> </v>
      </c>
      <c r="J398" s="1" t="str">
        <f t="shared" si="37"/>
        <v xml:space="preserve"> </v>
      </c>
      <c r="K398" s="3" t="str">
        <f t="shared" si="38"/>
        <v xml:space="preserve"> </v>
      </c>
      <c r="L398" s="3" t="str">
        <f t="shared" si="39"/>
        <v xml:space="preserve">   </v>
      </c>
    </row>
    <row r="399" spans="3:12" x14ac:dyDescent="0.25">
      <c r="C399" s="1" t="str">
        <f>_xlfn.IFNA(IF(B399=LOOKUP(+A399,Lots!B$2:B$1819,Lots!D$2:D$1819),"Early",IF(B399=LOOKUP(+A399,Lots!B$2:B$1819,Lots!E$2:E$1819),"Mid",IF(B399=LOOKUP(+A399,Lots!B$2:B$1819,Lots!F$2:F$1819),"Late"))),"")</f>
        <v/>
      </c>
      <c r="D399" s="1" t="str">
        <f>_xlfn.IFNA(VLOOKUP(A399,Lots!B$2:C$1819, 2,FALSE),"")</f>
        <v/>
      </c>
      <c r="E399" s="1" t="str">
        <f>_xlfn.IFNA(LOOKUP(A399,Lots!B$2:B$1819, Lots!A$2:A$1819),"")</f>
        <v/>
      </c>
      <c r="F399" s="1"/>
      <c r="G399" s="3" t="str">
        <f t="shared" si="35"/>
        <v xml:space="preserve"> </v>
      </c>
      <c r="H399" s="1" t="str">
        <f>IF(+F399&lt;&gt;0,COUNTIF(Lots!$A$1:'Lots'!$A$1791,E399), " ")</f>
        <v xml:space="preserve"> </v>
      </c>
      <c r="I399" s="3" t="str">
        <f t="shared" si="36"/>
        <v xml:space="preserve"> </v>
      </c>
      <c r="J399" s="1" t="str">
        <f t="shared" si="37"/>
        <v xml:space="preserve"> </v>
      </c>
      <c r="K399" s="3" t="str">
        <f t="shared" si="38"/>
        <v xml:space="preserve"> </v>
      </c>
      <c r="L399" s="3" t="str">
        <f t="shared" si="39"/>
        <v xml:space="preserve">   </v>
      </c>
    </row>
    <row r="400" spans="3:12" x14ac:dyDescent="0.25">
      <c r="C400" s="1" t="str">
        <f>_xlfn.IFNA(IF(B400=LOOKUP(+A400,Lots!B$2:B$1819,Lots!D$2:D$1819),"Early",IF(B400=LOOKUP(+A400,Lots!B$2:B$1819,Lots!E$2:E$1819),"Mid",IF(B400=LOOKUP(+A400,Lots!B$2:B$1819,Lots!F$2:F$1819),"Late"))),"")</f>
        <v/>
      </c>
      <c r="D400" s="1" t="str">
        <f>_xlfn.IFNA(VLOOKUP(A400,Lots!B$2:C$1819, 2,FALSE),"")</f>
        <v/>
      </c>
      <c r="E400" s="1" t="str">
        <f>_xlfn.IFNA(LOOKUP(A400,Lots!B$2:B$1819, Lots!A$2:A$1819),"")</f>
        <v/>
      </c>
      <c r="F400" s="1"/>
      <c r="G400" s="3" t="str">
        <f t="shared" si="35"/>
        <v xml:space="preserve"> </v>
      </c>
      <c r="H400" s="1" t="str">
        <f>IF(+F400&lt;&gt;0,COUNTIF(Lots!$A$1:'Lots'!$A$1791,E400), " ")</f>
        <v xml:space="preserve"> </v>
      </c>
      <c r="I400" s="3" t="str">
        <f t="shared" si="36"/>
        <v xml:space="preserve"> </v>
      </c>
      <c r="J400" s="1" t="str">
        <f t="shared" si="37"/>
        <v xml:space="preserve"> </v>
      </c>
      <c r="K400" s="3" t="str">
        <f t="shared" si="38"/>
        <v xml:space="preserve"> </v>
      </c>
      <c r="L400" s="3" t="str">
        <f t="shared" si="39"/>
        <v xml:space="preserve">   </v>
      </c>
    </row>
    <row r="401" spans="3:12" x14ac:dyDescent="0.25">
      <c r="C401" s="1" t="str">
        <f>_xlfn.IFNA(IF(B401=LOOKUP(+A401,Lots!B$2:B$1819,Lots!D$2:D$1819),"Early",IF(B401=LOOKUP(+A401,Lots!B$2:B$1819,Lots!E$2:E$1819),"Mid",IF(B401=LOOKUP(+A401,Lots!B$2:B$1819,Lots!F$2:F$1819),"Late"))),"")</f>
        <v/>
      </c>
      <c r="D401" s="1" t="str">
        <f>_xlfn.IFNA(VLOOKUP(A401,Lots!B$2:C$1819, 2,FALSE),"")</f>
        <v/>
      </c>
      <c r="E401" s="1" t="str">
        <f>_xlfn.IFNA(LOOKUP(A401,Lots!B$2:B$1819, Lots!A$2:A$1819),"")</f>
        <v/>
      </c>
      <c r="F401" s="1"/>
      <c r="G401" s="3" t="str">
        <f t="shared" si="35"/>
        <v xml:space="preserve"> </v>
      </c>
      <c r="H401" s="1" t="str">
        <f>IF(+F401&lt;&gt;0,COUNTIF(Lots!$A$1:'Lots'!$A$1791,E401), " ")</f>
        <v xml:space="preserve"> </v>
      </c>
      <c r="I401" s="3" t="str">
        <f t="shared" si="36"/>
        <v xml:space="preserve"> </v>
      </c>
      <c r="J401" s="1" t="str">
        <f t="shared" si="37"/>
        <v xml:space="preserve"> </v>
      </c>
      <c r="K401" s="3" t="str">
        <f t="shared" si="38"/>
        <v xml:space="preserve"> </v>
      </c>
      <c r="L401" s="3" t="str">
        <f t="shared" si="39"/>
        <v xml:space="preserve">   </v>
      </c>
    </row>
    <row r="402" spans="3:12" x14ac:dyDescent="0.25">
      <c r="C402" s="1" t="str">
        <f>_xlfn.IFNA(IF(B402=LOOKUP(+A402,Lots!B$2:B$1819,Lots!D$2:D$1819),"Early",IF(B402=LOOKUP(+A402,Lots!B$2:B$1819,Lots!E$2:E$1819),"Mid",IF(B402=LOOKUP(+A402,Lots!B$2:B$1819,Lots!F$2:F$1819),"Late"))),"")</f>
        <v/>
      </c>
      <c r="D402" s="1" t="str">
        <f>_xlfn.IFNA(VLOOKUP(A402,Lots!B$2:C$1819, 2,FALSE),"")</f>
        <v/>
      </c>
      <c r="E402" s="1" t="str">
        <f>_xlfn.IFNA(LOOKUP(A402,Lots!B$2:B$1819, Lots!A$2:A$1819),"")</f>
        <v/>
      </c>
      <c r="F402" s="1"/>
      <c r="G402" s="3" t="str">
        <f t="shared" si="35"/>
        <v xml:space="preserve"> </v>
      </c>
      <c r="H402" s="1" t="str">
        <f>IF(+F402&lt;&gt;0,COUNTIF(Lots!$A$1:'Lots'!$A$1791,E402), " ")</f>
        <v xml:space="preserve"> </v>
      </c>
      <c r="I402" s="3" t="str">
        <f t="shared" si="36"/>
        <v xml:space="preserve"> </v>
      </c>
      <c r="J402" s="1" t="str">
        <f t="shared" si="37"/>
        <v xml:space="preserve"> </v>
      </c>
      <c r="K402" s="3" t="str">
        <f t="shared" si="38"/>
        <v xml:space="preserve"> </v>
      </c>
      <c r="L402" s="3" t="str">
        <f t="shared" si="39"/>
        <v xml:space="preserve">   </v>
      </c>
    </row>
    <row r="403" spans="3:12" x14ac:dyDescent="0.25">
      <c r="C403" s="1" t="str">
        <f>_xlfn.IFNA(IF(B403=LOOKUP(+A403,Lots!B$2:B$1819,Lots!D$2:D$1819),"Early",IF(B403=LOOKUP(+A403,Lots!B$2:B$1819,Lots!E$2:E$1819),"Mid",IF(B403=LOOKUP(+A403,Lots!B$2:B$1819,Lots!F$2:F$1819),"Late"))),"")</f>
        <v/>
      </c>
      <c r="D403" s="1" t="str">
        <f>_xlfn.IFNA(VLOOKUP(A403,Lots!B$2:C$1819, 2,FALSE),"")</f>
        <v/>
      </c>
      <c r="E403" s="1" t="str">
        <f>_xlfn.IFNA(LOOKUP(A403,Lots!B$2:B$1819, Lots!A$2:A$1819),"")</f>
        <v/>
      </c>
      <c r="F403" s="1"/>
      <c r="G403" s="3" t="str">
        <f t="shared" si="35"/>
        <v xml:space="preserve"> </v>
      </c>
      <c r="H403" s="1" t="str">
        <f>IF(+F403&lt;&gt;0,COUNTIF(Lots!$A$1:'Lots'!$A$1791,E403), " ")</f>
        <v xml:space="preserve"> </v>
      </c>
      <c r="I403" s="3" t="str">
        <f t="shared" si="36"/>
        <v xml:space="preserve"> </v>
      </c>
      <c r="J403" s="1" t="str">
        <f t="shared" si="37"/>
        <v xml:space="preserve"> </v>
      </c>
      <c r="K403" s="3" t="str">
        <f t="shared" si="38"/>
        <v xml:space="preserve"> </v>
      </c>
      <c r="L403" s="3" t="str">
        <f t="shared" si="39"/>
        <v xml:space="preserve">   </v>
      </c>
    </row>
    <row r="404" spans="3:12" x14ac:dyDescent="0.25">
      <c r="C404" s="1" t="str">
        <f>_xlfn.IFNA(IF(B404=LOOKUP(+A404,Lots!B$2:B$1819,Lots!D$2:D$1819),"Early",IF(B404=LOOKUP(+A404,Lots!B$2:B$1819,Lots!E$2:E$1819),"Mid",IF(B404=LOOKUP(+A404,Lots!B$2:B$1819,Lots!F$2:F$1819),"Late"))),"")</f>
        <v/>
      </c>
      <c r="D404" s="1" t="str">
        <f>_xlfn.IFNA(VLOOKUP(A404,Lots!B$2:C$1819, 2,FALSE),"")</f>
        <v/>
      </c>
      <c r="E404" s="1" t="str">
        <f>_xlfn.IFNA(LOOKUP(A404,Lots!B$2:B$1819, Lots!A$2:A$1819),"")</f>
        <v/>
      </c>
      <c r="F404" s="1"/>
      <c r="G404" s="3" t="str">
        <f t="shared" si="35"/>
        <v xml:space="preserve"> </v>
      </c>
      <c r="H404" s="1" t="str">
        <f>IF(+F404&lt;&gt;0,COUNTIF(Lots!$A$1:'Lots'!$A$1791,E404), " ")</f>
        <v xml:space="preserve"> </v>
      </c>
      <c r="I404" s="3" t="str">
        <f t="shared" si="36"/>
        <v xml:space="preserve"> </v>
      </c>
      <c r="J404" s="1" t="str">
        <f t="shared" si="37"/>
        <v xml:space="preserve"> </v>
      </c>
      <c r="K404" s="3" t="str">
        <f t="shared" si="38"/>
        <v xml:space="preserve"> </v>
      </c>
      <c r="L404" s="3" t="str">
        <f t="shared" si="39"/>
        <v xml:space="preserve">   </v>
      </c>
    </row>
    <row r="405" spans="3:12" x14ac:dyDescent="0.25">
      <c r="C405" s="1" t="str">
        <f>_xlfn.IFNA(IF(B405=LOOKUP(+A405,Lots!B$2:B$1819,Lots!D$2:D$1819),"Early",IF(B405=LOOKUP(+A405,Lots!B$2:B$1819,Lots!E$2:E$1819),"Mid",IF(B405=LOOKUP(+A405,Lots!B$2:B$1819,Lots!F$2:F$1819),"Late"))),"")</f>
        <v/>
      </c>
      <c r="D405" s="1" t="str">
        <f>_xlfn.IFNA(VLOOKUP(A405,Lots!B$2:C$1819, 2,FALSE),"")</f>
        <v/>
      </c>
      <c r="E405" s="1" t="str">
        <f>_xlfn.IFNA(LOOKUP(A405,Lots!B$2:B$1819, Lots!A$2:A$1819),"")</f>
        <v/>
      </c>
      <c r="F405" s="1"/>
      <c r="G405" s="3" t="str">
        <f t="shared" si="35"/>
        <v xml:space="preserve"> </v>
      </c>
      <c r="H405" s="1" t="str">
        <f>IF(+F405&lt;&gt;0,COUNTIF(Lots!$A$1:'Lots'!$A$1791,E405), " ")</f>
        <v xml:space="preserve"> </v>
      </c>
      <c r="I405" s="3" t="str">
        <f t="shared" si="36"/>
        <v xml:space="preserve"> </v>
      </c>
      <c r="J405" s="1" t="str">
        <f t="shared" si="37"/>
        <v xml:space="preserve"> </v>
      </c>
      <c r="K405" s="3" t="str">
        <f t="shared" si="38"/>
        <v xml:space="preserve"> </v>
      </c>
      <c r="L405" s="3" t="str">
        <f t="shared" si="39"/>
        <v xml:space="preserve">   </v>
      </c>
    </row>
    <row r="406" spans="3:12" x14ac:dyDescent="0.25">
      <c r="C406" s="1" t="str">
        <f>_xlfn.IFNA(IF(B406=LOOKUP(+A406,Lots!B$2:B$1819,Lots!D$2:D$1819),"Early",IF(B406=LOOKUP(+A406,Lots!B$2:B$1819,Lots!E$2:E$1819),"Mid",IF(B406=LOOKUP(+A406,Lots!B$2:B$1819,Lots!F$2:F$1819),"Late"))),"")</f>
        <v/>
      </c>
      <c r="D406" s="1" t="str">
        <f>_xlfn.IFNA(VLOOKUP(A406,Lots!B$2:C$1819, 2,FALSE),"")</f>
        <v/>
      </c>
      <c r="E406" s="1" t="str">
        <f>_xlfn.IFNA(LOOKUP(A406,Lots!B$2:B$1819, Lots!A$2:A$1819),"")</f>
        <v/>
      </c>
      <c r="F406" s="1"/>
      <c r="G406" s="3" t="str">
        <f t="shared" si="35"/>
        <v xml:space="preserve"> </v>
      </c>
      <c r="H406" s="1" t="str">
        <f>IF(+F406&lt;&gt;0,COUNTIF(Lots!$A$1:'Lots'!$A$1791,E406), " ")</f>
        <v xml:space="preserve"> </v>
      </c>
      <c r="I406" s="3" t="str">
        <f t="shared" si="36"/>
        <v xml:space="preserve"> </v>
      </c>
      <c r="J406" s="1" t="str">
        <f t="shared" si="37"/>
        <v xml:space="preserve"> </v>
      </c>
      <c r="K406" s="3" t="str">
        <f t="shared" si="38"/>
        <v xml:space="preserve"> </v>
      </c>
      <c r="L406" s="3" t="str">
        <f t="shared" si="39"/>
        <v xml:space="preserve">   </v>
      </c>
    </row>
    <row r="407" spans="3:12" x14ac:dyDescent="0.25">
      <c r="C407" s="1" t="str">
        <f>_xlfn.IFNA(IF(B407=LOOKUP(+A407,Lots!B$2:B$1819,Lots!D$2:D$1819),"Early",IF(B407=LOOKUP(+A407,Lots!B$2:B$1819,Lots!E$2:E$1819),"Mid",IF(B407=LOOKUP(+A407,Lots!B$2:B$1819,Lots!F$2:F$1819),"Late"))),"")</f>
        <v/>
      </c>
      <c r="D407" s="1" t="str">
        <f>_xlfn.IFNA(VLOOKUP(A407,Lots!B$2:C$1819, 2,FALSE),"")</f>
        <v/>
      </c>
      <c r="E407" s="1" t="str">
        <f>_xlfn.IFNA(LOOKUP(A407,Lots!B$2:B$1819, Lots!A$2:A$1819),"")</f>
        <v/>
      </c>
      <c r="F407" s="1"/>
      <c r="G407" s="3" t="str">
        <f t="shared" si="35"/>
        <v xml:space="preserve"> </v>
      </c>
      <c r="H407" s="1" t="str">
        <f>IF(+F407&lt;&gt;0,COUNTIF(Lots!$A$1:'Lots'!$A$1791,E407), " ")</f>
        <v xml:space="preserve"> </v>
      </c>
      <c r="I407" s="3" t="str">
        <f t="shared" si="36"/>
        <v xml:space="preserve"> </v>
      </c>
      <c r="J407" s="1" t="str">
        <f t="shared" si="37"/>
        <v xml:space="preserve"> </v>
      </c>
      <c r="K407" s="3" t="str">
        <f t="shared" si="38"/>
        <v xml:space="preserve"> </v>
      </c>
      <c r="L407" s="3" t="str">
        <f t="shared" si="39"/>
        <v xml:space="preserve">   </v>
      </c>
    </row>
    <row r="408" spans="3:12" x14ac:dyDescent="0.25">
      <c r="C408" s="1" t="str">
        <f>_xlfn.IFNA(IF(B408=LOOKUP(+A408,Lots!B$2:B$1819,Lots!D$2:D$1819),"Early",IF(B408=LOOKUP(+A408,Lots!B$2:B$1819,Lots!E$2:E$1819),"Mid",IF(B408=LOOKUP(+A408,Lots!B$2:B$1819,Lots!F$2:F$1819),"Late"))),"")</f>
        <v/>
      </c>
      <c r="D408" s="1" t="str">
        <f>_xlfn.IFNA(VLOOKUP(A408,Lots!B$2:C$1819, 2,FALSE),"")</f>
        <v/>
      </c>
      <c r="E408" s="1" t="str">
        <f>_xlfn.IFNA(LOOKUP(A408,Lots!B$2:B$1819, Lots!A$2:A$1819),"")</f>
        <v/>
      </c>
      <c r="F408" s="1"/>
      <c r="G408" s="3" t="str">
        <f t="shared" si="35"/>
        <v xml:space="preserve"> </v>
      </c>
      <c r="H408" s="1" t="str">
        <f>IF(+F408&lt;&gt;0,COUNTIF(Lots!$A$1:'Lots'!$A$1791,E408), " ")</f>
        <v xml:space="preserve"> </v>
      </c>
      <c r="I408" s="3" t="str">
        <f t="shared" si="36"/>
        <v xml:space="preserve"> </v>
      </c>
      <c r="J408" s="1" t="str">
        <f t="shared" si="37"/>
        <v xml:space="preserve"> </v>
      </c>
      <c r="K408" s="3" t="str">
        <f t="shared" si="38"/>
        <v xml:space="preserve"> </v>
      </c>
      <c r="L408" s="3" t="str">
        <f t="shared" si="39"/>
        <v xml:space="preserve">   </v>
      </c>
    </row>
    <row r="409" spans="3:12" x14ac:dyDescent="0.25">
      <c r="C409" s="1" t="str">
        <f>_xlfn.IFNA(IF(B409=LOOKUP(+A409,Lots!B$2:B$1819,Lots!D$2:D$1819),"Early",IF(B409=LOOKUP(+A409,Lots!B$2:B$1819,Lots!E$2:E$1819),"Mid",IF(B409=LOOKUP(+A409,Lots!B$2:B$1819,Lots!F$2:F$1819),"Late"))),"")</f>
        <v/>
      </c>
      <c r="D409" s="1" t="str">
        <f>_xlfn.IFNA(VLOOKUP(A409,Lots!B$2:C$1819, 2,FALSE),"")</f>
        <v/>
      </c>
      <c r="E409" s="1" t="str">
        <f>_xlfn.IFNA(LOOKUP(A409,Lots!B$2:B$1819, Lots!A$2:A$1819),"")</f>
        <v/>
      </c>
      <c r="F409" s="1"/>
      <c r="G409" s="3" t="str">
        <f t="shared" si="35"/>
        <v xml:space="preserve"> </v>
      </c>
      <c r="H409" s="1" t="str">
        <f>IF(+F409&lt;&gt;0,COUNTIF(Lots!$A$1:'Lots'!$A$1791,E409), " ")</f>
        <v xml:space="preserve"> </v>
      </c>
      <c r="I409" s="3" t="str">
        <f t="shared" si="36"/>
        <v xml:space="preserve"> </v>
      </c>
      <c r="J409" s="1" t="str">
        <f t="shared" si="37"/>
        <v xml:space="preserve"> </v>
      </c>
      <c r="K409" s="3" t="str">
        <f t="shared" si="38"/>
        <v xml:space="preserve"> </v>
      </c>
      <c r="L409" s="3" t="str">
        <f t="shared" si="39"/>
        <v xml:space="preserve">   </v>
      </c>
    </row>
    <row r="410" spans="3:12" x14ac:dyDescent="0.25">
      <c r="C410" s="1" t="str">
        <f>_xlfn.IFNA(IF(B410=LOOKUP(+A410,Lots!B$2:B$1819,Lots!D$2:D$1819),"Early",IF(B410=LOOKUP(+A410,Lots!B$2:B$1819,Lots!E$2:E$1819),"Mid",IF(B410=LOOKUP(+A410,Lots!B$2:B$1819,Lots!F$2:F$1819),"Late"))),"")</f>
        <v/>
      </c>
      <c r="D410" s="1" t="str">
        <f>_xlfn.IFNA(VLOOKUP(A410,Lots!B$2:C$1819, 2,FALSE),"")</f>
        <v/>
      </c>
      <c r="E410" s="1" t="str">
        <f>_xlfn.IFNA(LOOKUP(A410,Lots!B$2:B$1819, Lots!A$2:A$1819),"")</f>
        <v/>
      </c>
      <c r="F410" s="1"/>
      <c r="G410" s="3" t="str">
        <f t="shared" si="35"/>
        <v xml:space="preserve"> </v>
      </c>
      <c r="H410" s="1" t="str">
        <f>IF(+F410&lt;&gt;0,COUNTIF(Lots!$A$1:'Lots'!$A$1791,E410), " ")</f>
        <v xml:space="preserve"> </v>
      </c>
      <c r="I410" s="3" t="str">
        <f t="shared" si="36"/>
        <v xml:space="preserve"> </v>
      </c>
      <c r="J410" s="1" t="str">
        <f t="shared" si="37"/>
        <v xml:space="preserve"> </v>
      </c>
      <c r="K410" s="3" t="str">
        <f t="shared" si="38"/>
        <v xml:space="preserve"> </v>
      </c>
      <c r="L410" s="3" t="str">
        <f t="shared" si="39"/>
        <v xml:space="preserve">   </v>
      </c>
    </row>
    <row r="411" spans="3:12" x14ac:dyDescent="0.25">
      <c r="C411" s="1" t="str">
        <f>_xlfn.IFNA(IF(B411=LOOKUP(+A411,Lots!B$2:B$1819,Lots!D$2:D$1819),"Early",IF(B411=LOOKUP(+A411,Lots!B$2:B$1819,Lots!E$2:E$1819),"Mid",IF(B411=LOOKUP(+A411,Lots!B$2:B$1819,Lots!F$2:F$1819),"Late"))),"")</f>
        <v/>
      </c>
      <c r="D411" s="1" t="str">
        <f>_xlfn.IFNA(VLOOKUP(A411,Lots!B$2:C$1819, 2,FALSE),"")</f>
        <v/>
      </c>
      <c r="E411" s="1" t="str">
        <f>_xlfn.IFNA(LOOKUP(A411,Lots!B$2:B$1819, Lots!A$2:A$1819),"")</f>
        <v/>
      </c>
      <c r="F411" s="1"/>
      <c r="G411" s="3" t="str">
        <f t="shared" si="35"/>
        <v xml:space="preserve"> </v>
      </c>
      <c r="H411" s="1" t="str">
        <f>IF(+F411&lt;&gt;0,COUNTIF(Lots!$A$1:'Lots'!$A$1791,E411), " ")</f>
        <v xml:space="preserve"> </v>
      </c>
      <c r="I411" s="3" t="str">
        <f t="shared" si="36"/>
        <v xml:space="preserve"> </v>
      </c>
      <c r="J411" s="1" t="str">
        <f t="shared" si="37"/>
        <v xml:space="preserve"> </v>
      </c>
      <c r="K411" s="3" t="str">
        <f t="shared" si="38"/>
        <v xml:space="preserve"> </v>
      </c>
      <c r="L411" s="3" t="str">
        <f t="shared" si="39"/>
        <v xml:space="preserve">   </v>
      </c>
    </row>
    <row r="412" spans="3:12" x14ac:dyDescent="0.25">
      <c r="C412" s="1" t="str">
        <f>_xlfn.IFNA(IF(B412=LOOKUP(+A412,Lots!B$2:B$1819,Lots!D$2:D$1819),"Early",IF(B412=LOOKUP(+A412,Lots!B$2:B$1819,Lots!E$2:E$1819),"Mid",IF(B412=LOOKUP(+A412,Lots!B$2:B$1819,Lots!F$2:F$1819),"Late"))),"")</f>
        <v/>
      </c>
      <c r="D412" s="1" t="str">
        <f>_xlfn.IFNA(VLOOKUP(A412,Lots!B$2:C$1819, 2,FALSE),"")</f>
        <v/>
      </c>
      <c r="E412" s="1" t="str">
        <f>_xlfn.IFNA(LOOKUP(A412,Lots!B$2:B$1819, Lots!A$2:A$1819),"")</f>
        <v/>
      </c>
      <c r="F412" s="1"/>
      <c r="G412" s="3" t="str">
        <f t="shared" si="35"/>
        <v xml:space="preserve"> </v>
      </c>
      <c r="H412" s="1" t="str">
        <f>IF(+F412&lt;&gt;0,COUNTIF(Lots!$A$1:'Lots'!$A$1791,E412), " ")</f>
        <v xml:space="preserve"> </v>
      </c>
      <c r="I412" s="3" t="str">
        <f t="shared" si="36"/>
        <v xml:space="preserve"> </v>
      </c>
      <c r="J412" s="1" t="str">
        <f t="shared" si="37"/>
        <v xml:space="preserve"> </v>
      </c>
      <c r="K412" s="3" t="str">
        <f t="shared" si="38"/>
        <v xml:space="preserve"> </v>
      </c>
      <c r="L412" s="3" t="str">
        <f t="shared" si="39"/>
        <v xml:space="preserve">   </v>
      </c>
    </row>
    <row r="413" spans="3:12" x14ac:dyDescent="0.25">
      <c r="C413" s="1" t="str">
        <f>_xlfn.IFNA(IF(B413=LOOKUP(+A413,Lots!B$2:B$1819,Lots!D$2:D$1819),"Early",IF(B413=LOOKUP(+A413,Lots!B$2:B$1819,Lots!E$2:E$1819),"Mid",IF(B413=LOOKUP(+A413,Lots!B$2:B$1819,Lots!F$2:F$1819),"Late"))),"")</f>
        <v/>
      </c>
      <c r="D413" s="1" t="str">
        <f>_xlfn.IFNA(VLOOKUP(A413,Lots!B$2:C$1819, 2,FALSE),"")</f>
        <v/>
      </c>
      <c r="E413" s="1" t="str">
        <f>_xlfn.IFNA(LOOKUP(A413,Lots!B$2:B$1819, Lots!A$2:A$1819),"")</f>
        <v/>
      </c>
      <c r="F413" s="1"/>
      <c r="G413" s="3" t="str">
        <f t="shared" si="35"/>
        <v xml:space="preserve"> </v>
      </c>
      <c r="H413" s="1" t="str">
        <f>IF(+F413&lt;&gt;0,COUNTIF(Lots!$A$1:'Lots'!$A$1791,E413), " ")</f>
        <v xml:space="preserve"> </v>
      </c>
      <c r="I413" s="3" t="str">
        <f t="shared" si="36"/>
        <v xml:space="preserve"> </v>
      </c>
      <c r="J413" s="1" t="str">
        <f t="shared" si="37"/>
        <v xml:space="preserve"> </v>
      </c>
      <c r="K413" s="3" t="str">
        <f t="shared" si="38"/>
        <v xml:space="preserve"> </v>
      </c>
      <c r="L413" s="3" t="str">
        <f t="shared" si="39"/>
        <v xml:space="preserve">   </v>
      </c>
    </row>
    <row r="414" spans="3:12" x14ac:dyDescent="0.25">
      <c r="C414" s="1" t="str">
        <f>_xlfn.IFNA(IF(B414=LOOKUP(+A414,Lots!B$2:B$1819,Lots!D$2:D$1819),"Early",IF(B414=LOOKUP(+A414,Lots!B$2:B$1819,Lots!E$2:E$1819),"Mid",IF(B414=LOOKUP(+A414,Lots!B$2:B$1819,Lots!F$2:F$1819),"Late"))),"")</f>
        <v/>
      </c>
      <c r="D414" s="1" t="str">
        <f>_xlfn.IFNA(VLOOKUP(A414,Lots!B$2:C$1819, 2,FALSE),"")</f>
        <v/>
      </c>
      <c r="E414" s="1" t="str">
        <f>_xlfn.IFNA(LOOKUP(A414,Lots!B$2:B$1819, Lots!A$2:A$1819),"")</f>
        <v/>
      </c>
      <c r="F414" s="1"/>
      <c r="G414" s="3" t="str">
        <f t="shared" si="35"/>
        <v xml:space="preserve"> </v>
      </c>
      <c r="H414" s="1" t="str">
        <f>IF(+F414&lt;&gt;0,COUNTIF(Lots!$A$1:'Lots'!$A$1791,E414), " ")</f>
        <v xml:space="preserve"> </v>
      </c>
      <c r="I414" s="3" t="str">
        <f t="shared" si="36"/>
        <v xml:space="preserve"> </v>
      </c>
      <c r="J414" s="1" t="str">
        <f t="shared" si="37"/>
        <v xml:space="preserve"> </v>
      </c>
      <c r="K414" s="3" t="str">
        <f t="shared" si="38"/>
        <v xml:space="preserve"> </v>
      </c>
      <c r="L414" s="3" t="str">
        <f t="shared" si="39"/>
        <v xml:space="preserve">   </v>
      </c>
    </row>
    <row r="415" spans="3:12" x14ac:dyDescent="0.25">
      <c r="C415" s="1" t="str">
        <f>_xlfn.IFNA(IF(B415=LOOKUP(+A415,Lots!B$2:B$1819,Lots!D$2:D$1819),"Early",IF(B415=LOOKUP(+A415,Lots!B$2:B$1819,Lots!E$2:E$1819),"Mid",IF(B415=LOOKUP(+A415,Lots!B$2:B$1819,Lots!F$2:F$1819),"Late"))),"")</f>
        <v/>
      </c>
      <c r="D415" s="1" t="str">
        <f>_xlfn.IFNA(VLOOKUP(A415,Lots!B$2:C$1819, 2,FALSE),"")</f>
        <v/>
      </c>
      <c r="E415" s="1" t="str">
        <f>_xlfn.IFNA(LOOKUP(A415,Lots!B$2:B$1819, Lots!A$2:A$1819),"")</f>
        <v/>
      </c>
      <c r="F415" s="1"/>
      <c r="G415" s="3" t="str">
        <f t="shared" si="35"/>
        <v xml:space="preserve"> </v>
      </c>
      <c r="H415" s="1" t="str">
        <f>IF(+F415&lt;&gt;0,COUNTIF(Lots!$A$1:'Lots'!$A$1791,E415), " ")</f>
        <v xml:space="preserve"> </v>
      </c>
      <c r="I415" s="3" t="str">
        <f t="shared" si="36"/>
        <v xml:space="preserve"> </v>
      </c>
      <c r="J415" s="1" t="str">
        <f t="shared" si="37"/>
        <v xml:space="preserve"> </v>
      </c>
      <c r="K415" s="3" t="str">
        <f t="shared" si="38"/>
        <v xml:space="preserve"> </v>
      </c>
      <c r="L415" s="3" t="str">
        <f t="shared" si="39"/>
        <v xml:space="preserve">   </v>
      </c>
    </row>
    <row r="416" spans="3:12" x14ac:dyDescent="0.25">
      <c r="C416" s="1" t="str">
        <f>_xlfn.IFNA(IF(B416=LOOKUP(+A416,Lots!B$2:B$1819,Lots!D$2:D$1819),"Early",IF(B416=LOOKUP(+A416,Lots!B$2:B$1819,Lots!E$2:E$1819),"Mid",IF(B416=LOOKUP(+A416,Lots!B$2:B$1819,Lots!F$2:F$1819),"Late"))),"")</f>
        <v/>
      </c>
      <c r="D416" s="1" t="str">
        <f>_xlfn.IFNA(VLOOKUP(A416,Lots!B$2:C$1819, 2,FALSE),"")</f>
        <v/>
      </c>
      <c r="E416" s="1" t="str">
        <f>_xlfn.IFNA(LOOKUP(A416,Lots!B$2:B$1819, Lots!A$2:A$1819),"")</f>
        <v/>
      </c>
      <c r="F416" s="1"/>
      <c r="G416" s="3" t="str">
        <f t="shared" si="35"/>
        <v xml:space="preserve"> </v>
      </c>
      <c r="H416" s="1" t="str">
        <f>IF(+F416&lt;&gt;0,COUNTIF(Lots!$A$1:'Lots'!$A$1791,E416), " ")</f>
        <v xml:space="preserve"> </v>
      </c>
      <c r="I416" s="3" t="str">
        <f t="shared" si="36"/>
        <v xml:space="preserve"> </v>
      </c>
      <c r="J416" s="1" t="str">
        <f t="shared" si="37"/>
        <v xml:space="preserve"> </v>
      </c>
      <c r="K416" s="3" t="str">
        <f t="shared" si="38"/>
        <v xml:space="preserve"> </v>
      </c>
      <c r="L416" s="3" t="str">
        <f t="shared" si="39"/>
        <v xml:space="preserve">   </v>
      </c>
    </row>
    <row r="417" spans="3:12" x14ac:dyDescent="0.25">
      <c r="C417" s="1" t="str">
        <f>_xlfn.IFNA(IF(B417=LOOKUP(+A417,Lots!B$2:B$1819,Lots!D$2:D$1819),"Early",IF(B417=LOOKUP(+A417,Lots!B$2:B$1819,Lots!E$2:E$1819),"Mid",IF(B417=LOOKUP(+A417,Lots!B$2:B$1819,Lots!F$2:F$1819),"Late"))),"")</f>
        <v/>
      </c>
      <c r="D417" s="1" t="str">
        <f>_xlfn.IFNA(VLOOKUP(A417,Lots!B$2:C$1819, 2,FALSE),"")</f>
        <v/>
      </c>
      <c r="E417" s="1" t="str">
        <f>_xlfn.IFNA(LOOKUP(A417,Lots!B$2:B$1819, Lots!A$2:A$1819),"")</f>
        <v/>
      </c>
      <c r="F417" s="1"/>
      <c r="G417" s="3" t="str">
        <f t="shared" si="35"/>
        <v xml:space="preserve"> </v>
      </c>
      <c r="H417" s="1" t="str">
        <f>IF(+F417&lt;&gt;0,COUNTIF(Lots!$A$1:'Lots'!$A$1791,E417), " ")</f>
        <v xml:space="preserve"> </v>
      </c>
      <c r="I417" s="3" t="str">
        <f t="shared" si="36"/>
        <v xml:space="preserve"> </v>
      </c>
      <c r="J417" s="1" t="str">
        <f t="shared" si="37"/>
        <v xml:space="preserve"> </v>
      </c>
      <c r="K417" s="3" t="str">
        <f t="shared" si="38"/>
        <v xml:space="preserve"> </v>
      </c>
      <c r="L417" s="3" t="str">
        <f t="shared" si="39"/>
        <v xml:space="preserve">   </v>
      </c>
    </row>
    <row r="418" spans="3:12" x14ac:dyDescent="0.25">
      <c r="C418" s="1" t="str">
        <f>_xlfn.IFNA(IF(B418=LOOKUP(+A418,Lots!B$2:B$1819,Lots!D$2:D$1819),"Early",IF(B418=LOOKUP(+A418,Lots!B$2:B$1819,Lots!E$2:E$1819),"Mid",IF(B418=LOOKUP(+A418,Lots!B$2:B$1819,Lots!F$2:F$1819),"Late"))),"")</f>
        <v/>
      </c>
      <c r="D418" s="1" t="str">
        <f>_xlfn.IFNA(VLOOKUP(A418,Lots!B$2:C$1819, 2,FALSE),"")</f>
        <v/>
      </c>
      <c r="E418" s="1" t="str">
        <f>_xlfn.IFNA(LOOKUP(A418,Lots!B$2:B$1819, Lots!A$2:A$1819),"")</f>
        <v/>
      </c>
      <c r="F418" s="1"/>
      <c r="G418" s="3" t="str">
        <f t="shared" si="35"/>
        <v xml:space="preserve"> </v>
      </c>
      <c r="H418" s="1" t="str">
        <f>IF(+F418&lt;&gt;0,COUNTIF(Lots!$A$1:'Lots'!$A$1791,E418), " ")</f>
        <v xml:space="preserve"> </v>
      </c>
      <c r="I418" s="3" t="str">
        <f t="shared" si="36"/>
        <v xml:space="preserve"> </v>
      </c>
      <c r="J418" s="1" t="str">
        <f t="shared" si="37"/>
        <v xml:space="preserve"> </v>
      </c>
      <c r="K418" s="3" t="str">
        <f t="shared" si="38"/>
        <v xml:space="preserve"> </v>
      </c>
      <c r="L418" s="3" t="str">
        <f t="shared" si="39"/>
        <v xml:space="preserve">   </v>
      </c>
    </row>
    <row r="419" spans="3:12" x14ac:dyDescent="0.25">
      <c r="C419" s="1" t="str">
        <f>_xlfn.IFNA(IF(B419=LOOKUP(+A419,Lots!B$2:B$1819,Lots!D$2:D$1819),"Early",IF(B419=LOOKUP(+A419,Lots!B$2:B$1819,Lots!E$2:E$1819),"Mid",IF(B419=LOOKUP(+A419,Lots!B$2:B$1819,Lots!F$2:F$1819),"Late"))),"")</f>
        <v/>
      </c>
      <c r="D419" s="1" t="str">
        <f>_xlfn.IFNA(VLOOKUP(A419,Lots!B$2:C$1819, 2,FALSE),"")</f>
        <v/>
      </c>
      <c r="E419" s="1" t="str">
        <f>_xlfn.IFNA(LOOKUP(A419,Lots!B$2:B$1819, Lots!A$2:A$1819),"")</f>
        <v/>
      </c>
      <c r="F419" s="1"/>
      <c r="G419" s="3" t="str">
        <f t="shared" si="35"/>
        <v xml:space="preserve"> </v>
      </c>
      <c r="H419" s="1" t="str">
        <f>IF(+F419&lt;&gt;0,COUNTIF(Lots!$A$1:'Lots'!$A$1791,E419), " ")</f>
        <v xml:space="preserve"> </v>
      </c>
      <c r="I419" s="3" t="str">
        <f t="shared" si="36"/>
        <v xml:space="preserve"> </v>
      </c>
      <c r="J419" s="1" t="str">
        <f t="shared" si="37"/>
        <v xml:space="preserve"> </v>
      </c>
      <c r="K419" s="3" t="str">
        <f t="shared" si="38"/>
        <v xml:space="preserve"> </v>
      </c>
      <c r="L419" s="3" t="str">
        <f t="shared" si="39"/>
        <v xml:space="preserve">   </v>
      </c>
    </row>
    <row r="420" spans="3:12" x14ac:dyDescent="0.25">
      <c r="C420" s="1" t="str">
        <f>_xlfn.IFNA(IF(B420=LOOKUP(+A420,Lots!B$2:B$1819,Lots!D$2:D$1819),"Early",IF(B420=LOOKUP(+A420,Lots!B$2:B$1819,Lots!E$2:E$1819),"Mid",IF(B420=LOOKUP(+A420,Lots!B$2:B$1819,Lots!F$2:F$1819),"Late"))),"")</f>
        <v/>
      </c>
      <c r="D420" s="1" t="str">
        <f>_xlfn.IFNA(VLOOKUP(A420,Lots!B$2:C$1819, 2,FALSE),"")</f>
        <v/>
      </c>
      <c r="E420" s="1" t="str">
        <f>_xlfn.IFNA(LOOKUP(A420,Lots!B$2:B$1819, Lots!A$2:A$1819),"")</f>
        <v/>
      </c>
      <c r="F420" s="1"/>
      <c r="G420" s="3" t="str">
        <f t="shared" si="35"/>
        <v xml:space="preserve"> </v>
      </c>
      <c r="H420" s="1" t="str">
        <f>IF(+F420&lt;&gt;0,COUNTIF(Lots!$A$1:'Lots'!$A$1791,E420), " ")</f>
        <v xml:space="preserve"> </v>
      </c>
      <c r="I420" s="3" t="str">
        <f t="shared" si="36"/>
        <v xml:space="preserve"> </v>
      </c>
      <c r="J420" s="1" t="str">
        <f t="shared" si="37"/>
        <v xml:space="preserve"> </v>
      </c>
      <c r="K420" s="3" t="str">
        <f t="shared" si="38"/>
        <v xml:space="preserve"> </v>
      </c>
      <c r="L420" s="3" t="str">
        <f t="shared" si="39"/>
        <v xml:space="preserve">   </v>
      </c>
    </row>
    <row r="421" spans="3:12" x14ac:dyDescent="0.25">
      <c r="C421" s="1" t="str">
        <f>_xlfn.IFNA(IF(B421=LOOKUP(+A421,Lots!B$2:B$1819,Lots!D$2:D$1819),"Early",IF(B421=LOOKUP(+A421,Lots!B$2:B$1819,Lots!E$2:E$1819),"Mid",IF(B421=LOOKUP(+A421,Lots!B$2:B$1819,Lots!F$2:F$1819),"Late"))),"")</f>
        <v/>
      </c>
      <c r="D421" s="1" t="str">
        <f>_xlfn.IFNA(VLOOKUP(A421,Lots!B$2:C$1819, 2,FALSE),"")</f>
        <v/>
      </c>
      <c r="E421" s="1" t="str">
        <f>_xlfn.IFNA(LOOKUP(A421,Lots!B$2:B$1819, Lots!A$2:A$1819),"")</f>
        <v/>
      </c>
      <c r="F421" s="1"/>
      <c r="G421" s="3" t="str">
        <f t="shared" si="35"/>
        <v xml:space="preserve"> </v>
      </c>
      <c r="H421" s="1" t="str">
        <f>IF(+F421&lt;&gt;0,COUNTIF(Lots!$A$1:'Lots'!$A$1791,E421), " ")</f>
        <v xml:space="preserve"> </v>
      </c>
      <c r="I421" s="3" t="str">
        <f t="shared" si="36"/>
        <v xml:space="preserve"> </v>
      </c>
      <c r="J421" s="1" t="str">
        <f t="shared" si="37"/>
        <v xml:space="preserve"> </v>
      </c>
      <c r="K421" s="3" t="str">
        <f t="shared" si="38"/>
        <v xml:space="preserve"> </v>
      </c>
      <c r="L421" s="3" t="str">
        <f t="shared" si="39"/>
        <v xml:space="preserve">   </v>
      </c>
    </row>
    <row r="422" spans="3:12" x14ac:dyDescent="0.25">
      <c r="C422" s="1" t="str">
        <f>_xlfn.IFNA(IF(B422=LOOKUP(+A422,Lots!B$2:B$1819,Lots!D$2:D$1819),"Early",IF(B422=LOOKUP(+A422,Lots!B$2:B$1819,Lots!E$2:E$1819),"Mid",IF(B422=LOOKUP(+A422,Lots!B$2:B$1819,Lots!F$2:F$1819),"Late"))),"")</f>
        <v/>
      </c>
      <c r="D422" s="1" t="str">
        <f>_xlfn.IFNA(VLOOKUP(A422,Lots!B$2:C$1819, 2,FALSE),"")</f>
        <v/>
      </c>
      <c r="E422" s="1" t="str">
        <f>_xlfn.IFNA(LOOKUP(A422,Lots!B$2:B$1819, Lots!A$2:A$1819),"")</f>
        <v/>
      </c>
      <c r="F422" s="1"/>
      <c r="G422" s="3" t="str">
        <f t="shared" si="35"/>
        <v xml:space="preserve"> </v>
      </c>
      <c r="H422" s="1" t="str">
        <f>IF(+F422&lt;&gt;0,COUNTIF(Lots!$A$1:'Lots'!$A$1791,E422), " ")</f>
        <v xml:space="preserve"> </v>
      </c>
      <c r="I422" s="3" t="str">
        <f t="shared" si="36"/>
        <v xml:space="preserve"> </v>
      </c>
      <c r="J422" s="1" t="str">
        <f t="shared" si="37"/>
        <v xml:space="preserve"> </v>
      </c>
      <c r="K422" s="3" t="str">
        <f t="shared" si="38"/>
        <v xml:space="preserve"> </v>
      </c>
      <c r="L422" s="3" t="str">
        <f t="shared" si="39"/>
        <v xml:space="preserve">   </v>
      </c>
    </row>
    <row r="423" spans="3:12" x14ac:dyDescent="0.25">
      <c r="C423" s="1" t="str">
        <f>_xlfn.IFNA(IF(B423=LOOKUP(+A423,Lots!B$2:B$1819,Lots!D$2:D$1819),"Early",IF(B423=LOOKUP(+A423,Lots!B$2:B$1819,Lots!E$2:E$1819),"Mid",IF(B423=LOOKUP(+A423,Lots!B$2:B$1819,Lots!F$2:F$1819),"Late"))),"")</f>
        <v/>
      </c>
      <c r="D423" s="1" t="str">
        <f>_xlfn.IFNA(VLOOKUP(A423,Lots!B$2:C$1819, 2,FALSE),"")</f>
        <v/>
      </c>
      <c r="E423" s="1" t="str">
        <f>_xlfn.IFNA(LOOKUP(A423,Lots!B$2:B$1819, Lots!A$2:A$1819),"")</f>
        <v/>
      </c>
      <c r="F423" s="1"/>
      <c r="G423" s="3" t="str">
        <f t="shared" si="35"/>
        <v xml:space="preserve"> </v>
      </c>
      <c r="H423" s="1" t="str">
        <f>IF(+F423&lt;&gt;0,COUNTIF(Lots!$A$1:'Lots'!$A$1791,E423), " ")</f>
        <v xml:space="preserve"> </v>
      </c>
      <c r="I423" s="3" t="str">
        <f t="shared" si="36"/>
        <v xml:space="preserve"> </v>
      </c>
      <c r="J423" s="1" t="str">
        <f t="shared" si="37"/>
        <v xml:space="preserve"> </v>
      </c>
      <c r="K423" s="3" t="str">
        <f t="shared" si="38"/>
        <v xml:space="preserve"> </v>
      </c>
      <c r="L423" s="3" t="str">
        <f t="shared" si="39"/>
        <v xml:space="preserve">   </v>
      </c>
    </row>
    <row r="424" spans="3:12" x14ac:dyDescent="0.25">
      <c r="C424" s="1" t="str">
        <f>_xlfn.IFNA(IF(B424=LOOKUP(+A424,Lots!B$2:B$1819,Lots!D$2:D$1819),"Early",IF(B424=LOOKUP(+A424,Lots!B$2:B$1819,Lots!E$2:E$1819),"Mid",IF(B424=LOOKUP(+A424,Lots!B$2:B$1819,Lots!F$2:F$1819),"Late"))),"")</f>
        <v/>
      </c>
      <c r="D424" s="1" t="str">
        <f>_xlfn.IFNA(VLOOKUP(A424,Lots!B$2:C$1819, 2,FALSE),"")</f>
        <v/>
      </c>
      <c r="E424" s="1" t="str">
        <f>_xlfn.IFNA(LOOKUP(A424,Lots!B$2:B$1819, Lots!A$2:A$1819),"")</f>
        <v/>
      </c>
      <c r="F424" s="1"/>
      <c r="G424" s="3" t="str">
        <f t="shared" si="35"/>
        <v xml:space="preserve"> </v>
      </c>
      <c r="H424" s="1" t="str">
        <f>IF(+F424&lt;&gt;0,COUNTIF(Lots!$A$1:'Lots'!$A$1791,E424), " ")</f>
        <v xml:space="preserve"> </v>
      </c>
      <c r="I424" s="3" t="str">
        <f t="shared" si="36"/>
        <v xml:space="preserve"> </v>
      </c>
      <c r="J424" s="1" t="str">
        <f t="shared" si="37"/>
        <v xml:space="preserve"> </v>
      </c>
      <c r="K424" s="3" t="str">
        <f t="shared" si="38"/>
        <v xml:space="preserve"> </v>
      </c>
      <c r="L424" s="3" t="str">
        <f t="shared" si="39"/>
        <v xml:space="preserve">   </v>
      </c>
    </row>
    <row r="425" spans="3:12" x14ac:dyDescent="0.25">
      <c r="C425" s="1" t="str">
        <f>_xlfn.IFNA(IF(B425=LOOKUP(+A425,Lots!B$2:B$1819,Lots!D$2:D$1819),"Early",IF(B425=LOOKUP(+A425,Lots!B$2:B$1819,Lots!E$2:E$1819),"Mid",IF(B425=LOOKUP(+A425,Lots!B$2:B$1819,Lots!F$2:F$1819),"Late"))),"")</f>
        <v/>
      </c>
      <c r="D425" s="1" t="str">
        <f>_xlfn.IFNA(VLOOKUP(A425,Lots!B$2:C$1819, 2,FALSE),"")</f>
        <v/>
      </c>
      <c r="E425" s="1" t="str">
        <f>_xlfn.IFNA(LOOKUP(A425,Lots!B$2:B$1819, Lots!A$2:A$1819),"")</f>
        <v/>
      </c>
      <c r="F425" s="1"/>
      <c r="G425" s="3" t="str">
        <f t="shared" si="35"/>
        <v xml:space="preserve"> </v>
      </c>
      <c r="H425" s="1" t="str">
        <f>IF(+F425&lt;&gt;0,COUNTIF(Lots!$A$1:'Lots'!$A$1791,E425), " ")</f>
        <v xml:space="preserve"> </v>
      </c>
      <c r="I425" s="3" t="str">
        <f t="shared" si="36"/>
        <v xml:space="preserve"> </v>
      </c>
      <c r="J425" s="1" t="str">
        <f t="shared" si="37"/>
        <v xml:space="preserve"> </v>
      </c>
      <c r="K425" s="3" t="str">
        <f t="shared" si="38"/>
        <v xml:space="preserve"> </v>
      </c>
      <c r="L425" s="3" t="str">
        <f t="shared" si="39"/>
        <v xml:space="preserve">   </v>
      </c>
    </row>
    <row r="426" spans="3:12" x14ac:dyDescent="0.25">
      <c r="C426" s="1" t="str">
        <f>_xlfn.IFNA(IF(B426=LOOKUP(+A426,Lots!B$2:B$1819,Lots!D$2:D$1819),"Early",IF(B426=LOOKUP(+A426,Lots!B$2:B$1819,Lots!E$2:E$1819),"Mid",IF(B426=LOOKUP(+A426,Lots!B$2:B$1819,Lots!F$2:F$1819),"Late"))),"")</f>
        <v/>
      </c>
      <c r="D426" s="1" t="str">
        <f>_xlfn.IFNA(VLOOKUP(A426,Lots!B$2:C$1819, 2,FALSE),"")</f>
        <v/>
      </c>
      <c r="E426" s="1" t="str">
        <f>_xlfn.IFNA(LOOKUP(A426,Lots!B$2:B$1819, Lots!A$2:A$1819),"")</f>
        <v/>
      </c>
      <c r="F426" s="1"/>
      <c r="G426" s="3" t="str">
        <f t="shared" si="35"/>
        <v xml:space="preserve"> </v>
      </c>
      <c r="H426" s="1" t="str">
        <f>IF(+F426&lt;&gt;0,COUNTIF(Lots!$A$1:'Lots'!$A$1791,E426), " ")</f>
        <v xml:space="preserve"> </v>
      </c>
      <c r="I426" s="3" t="str">
        <f t="shared" si="36"/>
        <v xml:space="preserve"> </v>
      </c>
      <c r="J426" s="1" t="str">
        <f t="shared" si="37"/>
        <v xml:space="preserve"> </v>
      </c>
      <c r="K426" s="3" t="str">
        <f t="shared" si="38"/>
        <v xml:space="preserve"> </v>
      </c>
      <c r="L426" s="3" t="str">
        <f t="shared" si="39"/>
        <v xml:space="preserve">   </v>
      </c>
    </row>
    <row r="427" spans="3:12" x14ac:dyDescent="0.25">
      <c r="C427" s="1" t="str">
        <f>_xlfn.IFNA(IF(B427=LOOKUP(+A427,Lots!B$2:B$1819,Lots!D$2:D$1819),"Early",IF(B427=LOOKUP(+A427,Lots!B$2:B$1819,Lots!E$2:E$1819),"Mid",IF(B427=LOOKUP(+A427,Lots!B$2:B$1819,Lots!F$2:F$1819),"Late"))),"")</f>
        <v/>
      </c>
      <c r="D427" s="1" t="str">
        <f>_xlfn.IFNA(VLOOKUP(A427,Lots!B$2:C$1819, 2,FALSE),"")</f>
        <v/>
      </c>
      <c r="E427" s="1" t="str">
        <f>_xlfn.IFNA(LOOKUP(A427,Lots!B$2:B$1819, Lots!A$2:A$1819),"")</f>
        <v/>
      </c>
      <c r="F427" s="1"/>
      <c r="G427" s="3" t="str">
        <f t="shared" si="35"/>
        <v xml:space="preserve"> </v>
      </c>
      <c r="H427" s="1" t="str">
        <f>IF(+F427&lt;&gt;0,COUNTIF(Lots!$A$1:'Lots'!$A$1791,E427), " ")</f>
        <v xml:space="preserve"> </v>
      </c>
      <c r="I427" s="3" t="str">
        <f t="shared" si="36"/>
        <v xml:space="preserve"> </v>
      </c>
      <c r="J427" s="1" t="str">
        <f t="shared" si="37"/>
        <v xml:space="preserve"> </v>
      </c>
      <c r="K427" s="3" t="str">
        <f t="shared" si="38"/>
        <v xml:space="preserve"> </v>
      </c>
      <c r="L427" s="3" t="str">
        <f t="shared" si="39"/>
        <v xml:space="preserve">   </v>
      </c>
    </row>
    <row r="428" spans="3:12" x14ac:dyDescent="0.25">
      <c r="C428" s="1" t="str">
        <f>_xlfn.IFNA(IF(B428=LOOKUP(+A428,Lots!B$2:B$1819,Lots!D$2:D$1819),"Early",IF(B428=LOOKUP(+A428,Lots!B$2:B$1819,Lots!E$2:E$1819),"Mid",IF(B428=LOOKUP(+A428,Lots!B$2:B$1819,Lots!F$2:F$1819),"Late"))),"")</f>
        <v/>
      </c>
      <c r="D428" s="1" t="str">
        <f>_xlfn.IFNA(VLOOKUP(A428,Lots!B$2:C$1819, 2,FALSE),"")</f>
        <v/>
      </c>
      <c r="E428" s="1" t="str">
        <f>_xlfn.IFNA(LOOKUP(A428,Lots!B$2:B$1819, Lots!A$2:A$1819),"")</f>
        <v/>
      </c>
      <c r="F428" s="1"/>
      <c r="G428" s="3" t="str">
        <f t="shared" si="35"/>
        <v xml:space="preserve"> </v>
      </c>
      <c r="H428" s="1" t="str">
        <f>IF(+F428&lt;&gt;0,COUNTIF(Lots!$A$1:'Lots'!$A$1791,E428), " ")</f>
        <v xml:space="preserve"> </v>
      </c>
      <c r="I428" s="3" t="str">
        <f t="shared" si="36"/>
        <v xml:space="preserve"> </v>
      </c>
      <c r="J428" s="1" t="str">
        <f t="shared" si="37"/>
        <v xml:space="preserve"> </v>
      </c>
      <c r="K428" s="3" t="str">
        <f t="shared" si="38"/>
        <v xml:space="preserve"> </v>
      </c>
      <c r="L428" s="3" t="str">
        <f t="shared" si="39"/>
        <v xml:space="preserve">   </v>
      </c>
    </row>
    <row r="429" spans="3:12" x14ac:dyDescent="0.25">
      <c r="C429" s="1" t="str">
        <f>_xlfn.IFNA(IF(B429=LOOKUP(+A429,Lots!B$2:B$1819,Lots!D$2:D$1819),"Early",IF(B429=LOOKUP(+A429,Lots!B$2:B$1819,Lots!E$2:E$1819),"Mid",IF(B429=LOOKUP(+A429,Lots!B$2:B$1819,Lots!F$2:F$1819),"Late"))),"")</f>
        <v/>
      </c>
      <c r="D429" s="1" t="str">
        <f>_xlfn.IFNA(VLOOKUP(A429,Lots!B$2:C$1819, 2,FALSE),"")</f>
        <v/>
      </c>
      <c r="E429" s="1" t="str">
        <f>_xlfn.IFNA(LOOKUP(A429,Lots!B$2:B$1819, Lots!A$2:A$1819),"")</f>
        <v/>
      </c>
      <c r="F429" s="1"/>
      <c r="G429" s="3" t="str">
        <f t="shared" si="35"/>
        <v xml:space="preserve"> </v>
      </c>
      <c r="H429" s="1" t="str">
        <f>IF(+F429&lt;&gt;0,COUNTIF(Lots!$A$1:'Lots'!$A$1791,E429), " ")</f>
        <v xml:space="preserve"> </v>
      </c>
      <c r="I429" s="3" t="str">
        <f t="shared" si="36"/>
        <v xml:space="preserve"> </v>
      </c>
      <c r="J429" s="1" t="str">
        <f t="shared" si="37"/>
        <v xml:space="preserve"> </v>
      </c>
      <c r="K429" s="3" t="str">
        <f t="shared" si="38"/>
        <v xml:space="preserve"> </v>
      </c>
      <c r="L429" s="3" t="str">
        <f t="shared" si="39"/>
        <v xml:space="preserve">   </v>
      </c>
    </row>
    <row r="430" spans="3:12" x14ac:dyDescent="0.25">
      <c r="C430" s="1" t="str">
        <f>_xlfn.IFNA(IF(B430=LOOKUP(+A430,Lots!B$2:B$1819,Lots!D$2:D$1819),"Early",IF(B430=LOOKUP(+A430,Lots!B$2:B$1819,Lots!E$2:E$1819),"Mid",IF(B430=LOOKUP(+A430,Lots!B$2:B$1819,Lots!F$2:F$1819),"Late"))),"")</f>
        <v/>
      </c>
      <c r="D430" s="1" t="str">
        <f>_xlfn.IFNA(VLOOKUP(A430,Lots!B$2:C$1819, 2,FALSE),"")</f>
        <v/>
      </c>
      <c r="E430" s="1" t="str">
        <f>_xlfn.IFNA(LOOKUP(A430,Lots!B$2:B$1819, Lots!A$2:A$1819),"")</f>
        <v/>
      </c>
      <c r="F430" s="1"/>
      <c r="G430" s="3" t="str">
        <f t="shared" si="35"/>
        <v xml:space="preserve"> </v>
      </c>
      <c r="H430" s="1" t="str">
        <f>IF(+F430&lt;&gt;0,COUNTIF(Lots!$A$1:'Lots'!$A$1791,E430), " ")</f>
        <v xml:space="preserve"> </v>
      </c>
      <c r="I430" s="3" t="str">
        <f t="shared" si="36"/>
        <v xml:space="preserve"> </v>
      </c>
      <c r="J430" s="1" t="str">
        <f t="shared" si="37"/>
        <v xml:space="preserve"> </v>
      </c>
      <c r="K430" s="3" t="str">
        <f t="shared" si="38"/>
        <v xml:space="preserve"> </v>
      </c>
      <c r="L430" s="3" t="str">
        <f t="shared" si="39"/>
        <v xml:space="preserve">   </v>
      </c>
    </row>
    <row r="431" spans="3:12" x14ac:dyDescent="0.25">
      <c r="C431" s="1" t="str">
        <f>_xlfn.IFNA(IF(B431=LOOKUP(+A431,Lots!B$2:B$1819,Lots!D$2:D$1819),"Early",IF(B431=LOOKUP(+A431,Lots!B$2:B$1819,Lots!E$2:E$1819),"Mid",IF(B431=LOOKUP(+A431,Lots!B$2:B$1819,Lots!F$2:F$1819),"Late"))),"")</f>
        <v/>
      </c>
      <c r="D431" s="1" t="str">
        <f>_xlfn.IFNA(VLOOKUP(A431,Lots!B$2:C$1819, 2,FALSE),"")</f>
        <v/>
      </c>
      <c r="E431" s="1" t="str">
        <f>_xlfn.IFNA(LOOKUP(A431,Lots!B$2:B$1819, Lots!A$2:A$1819),"")</f>
        <v/>
      </c>
      <c r="F431" s="1"/>
      <c r="G431" s="3" t="str">
        <f t="shared" si="35"/>
        <v xml:space="preserve"> </v>
      </c>
      <c r="H431" s="1" t="str">
        <f>IF(+F431&lt;&gt;0,COUNTIF(Lots!$A$1:'Lots'!$A$1791,E431), " ")</f>
        <v xml:space="preserve"> </v>
      </c>
      <c r="I431" s="3" t="str">
        <f t="shared" si="36"/>
        <v xml:space="preserve"> </v>
      </c>
      <c r="J431" s="1" t="str">
        <f t="shared" si="37"/>
        <v xml:space="preserve"> </v>
      </c>
      <c r="K431" s="3" t="str">
        <f t="shared" si="38"/>
        <v xml:space="preserve"> </v>
      </c>
      <c r="L431" s="3" t="str">
        <f t="shared" si="39"/>
        <v xml:space="preserve">   </v>
      </c>
    </row>
    <row r="432" spans="3:12" x14ac:dyDescent="0.25">
      <c r="C432" s="1" t="str">
        <f>_xlfn.IFNA(IF(B432=LOOKUP(+A432,Lots!B$2:B$1819,Lots!D$2:D$1819),"Early",IF(B432=LOOKUP(+A432,Lots!B$2:B$1819,Lots!E$2:E$1819),"Mid",IF(B432=LOOKUP(+A432,Lots!B$2:B$1819,Lots!F$2:F$1819),"Late"))),"")</f>
        <v/>
      </c>
      <c r="D432" s="1" t="str">
        <f>_xlfn.IFNA(VLOOKUP(A432,Lots!B$2:C$1819, 2,FALSE),"")</f>
        <v/>
      </c>
      <c r="E432" s="1" t="str">
        <f>_xlfn.IFNA(LOOKUP(A432,Lots!B$2:B$1819, Lots!A$2:A$1819),"")</f>
        <v/>
      </c>
      <c r="F432" s="1"/>
      <c r="G432" s="3" t="str">
        <f t="shared" si="35"/>
        <v xml:space="preserve"> </v>
      </c>
      <c r="H432" s="1" t="str">
        <f>IF(+F432&lt;&gt;0,COUNTIF(Lots!$A$1:'Lots'!$A$1791,E432), " ")</f>
        <v xml:space="preserve"> </v>
      </c>
      <c r="I432" s="3" t="str">
        <f t="shared" si="36"/>
        <v xml:space="preserve"> </v>
      </c>
      <c r="J432" s="1" t="str">
        <f t="shared" si="37"/>
        <v xml:space="preserve"> </v>
      </c>
      <c r="K432" s="3" t="str">
        <f t="shared" si="38"/>
        <v xml:space="preserve"> </v>
      </c>
      <c r="L432" s="3" t="str">
        <f t="shared" si="39"/>
        <v xml:space="preserve">   </v>
      </c>
    </row>
    <row r="433" spans="3:12" x14ac:dyDescent="0.25">
      <c r="C433" s="1" t="str">
        <f>_xlfn.IFNA(IF(B433=LOOKUP(+A433,Lots!B$2:B$1819,Lots!D$2:D$1819),"Early",IF(B433=LOOKUP(+A433,Lots!B$2:B$1819,Lots!E$2:E$1819),"Mid",IF(B433=LOOKUP(+A433,Lots!B$2:B$1819,Lots!F$2:F$1819),"Late"))),"")</f>
        <v/>
      </c>
      <c r="D433" s="1" t="str">
        <f>_xlfn.IFNA(VLOOKUP(A433,Lots!B$2:C$1819, 2,FALSE),"")</f>
        <v/>
      </c>
      <c r="E433" s="1" t="str">
        <f>_xlfn.IFNA(LOOKUP(A433,Lots!B$2:B$1819, Lots!A$2:A$1819),"")</f>
        <v/>
      </c>
      <c r="F433" s="1"/>
      <c r="G433" s="3" t="str">
        <f t="shared" si="35"/>
        <v xml:space="preserve"> </v>
      </c>
      <c r="H433" s="1" t="str">
        <f>IF(+F433&lt;&gt;0,COUNTIF(Lots!$A$1:'Lots'!$A$1791,E433), " ")</f>
        <v xml:space="preserve"> </v>
      </c>
      <c r="I433" s="3" t="str">
        <f t="shared" si="36"/>
        <v xml:space="preserve"> </v>
      </c>
      <c r="J433" s="1" t="str">
        <f t="shared" si="37"/>
        <v xml:space="preserve"> </v>
      </c>
      <c r="K433" s="3" t="str">
        <f t="shared" si="38"/>
        <v xml:space="preserve"> </v>
      </c>
      <c r="L433" s="3" t="str">
        <f t="shared" si="39"/>
        <v xml:space="preserve">   </v>
      </c>
    </row>
    <row r="434" spans="3:12" x14ac:dyDescent="0.25">
      <c r="C434" s="1" t="str">
        <f>_xlfn.IFNA(IF(B434=LOOKUP(+A434,Lots!B$2:B$1819,Lots!D$2:D$1819),"Early",IF(B434=LOOKUP(+A434,Lots!B$2:B$1819,Lots!E$2:E$1819),"Mid",IF(B434=LOOKUP(+A434,Lots!B$2:B$1819,Lots!F$2:F$1819),"Late"))),"")</f>
        <v/>
      </c>
      <c r="D434" s="1" t="str">
        <f>_xlfn.IFNA(VLOOKUP(A434,Lots!B$2:C$1819, 2,FALSE),"")</f>
        <v/>
      </c>
      <c r="E434" s="1" t="str">
        <f>_xlfn.IFNA(LOOKUP(A434,Lots!B$2:B$1819, Lots!A$2:A$1819),"")</f>
        <v/>
      </c>
      <c r="F434" s="1"/>
      <c r="G434" s="3" t="str">
        <f t="shared" si="35"/>
        <v xml:space="preserve"> </v>
      </c>
      <c r="H434" s="1" t="str">
        <f>IF(+F434&lt;&gt;0,COUNTIF(Lots!$A$1:'Lots'!$A$1791,E434), " ")</f>
        <v xml:space="preserve"> </v>
      </c>
      <c r="I434" s="3" t="str">
        <f t="shared" si="36"/>
        <v xml:space="preserve"> </v>
      </c>
      <c r="J434" s="1" t="str">
        <f t="shared" si="37"/>
        <v xml:space="preserve"> </v>
      </c>
      <c r="K434" s="3" t="str">
        <f t="shared" si="38"/>
        <v xml:space="preserve"> </v>
      </c>
      <c r="L434" s="3" t="str">
        <f t="shared" si="39"/>
        <v xml:space="preserve">   </v>
      </c>
    </row>
    <row r="435" spans="3:12" x14ac:dyDescent="0.25">
      <c r="C435" s="1" t="str">
        <f>_xlfn.IFNA(IF(B435=LOOKUP(+A435,Lots!B$2:B$1819,Lots!D$2:D$1819),"Early",IF(B435=LOOKUP(+A435,Lots!B$2:B$1819,Lots!E$2:E$1819),"Mid",IF(B435=LOOKUP(+A435,Lots!B$2:B$1819,Lots!F$2:F$1819),"Late"))),"")</f>
        <v/>
      </c>
      <c r="D435" s="1" t="str">
        <f>_xlfn.IFNA(VLOOKUP(A435,Lots!B$2:C$1819, 2,FALSE),"")</f>
        <v/>
      </c>
      <c r="E435" s="1" t="str">
        <f>_xlfn.IFNA(LOOKUP(A435,Lots!B$2:B$1819, Lots!A$2:A$1819),"")</f>
        <v/>
      </c>
      <c r="F435" s="1"/>
      <c r="G435" s="3" t="str">
        <f t="shared" si="35"/>
        <v xml:space="preserve"> </v>
      </c>
      <c r="H435" s="1" t="str">
        <f>IF(+F435&lt;&gt;0,COUNTIF(Lots!$A$1:'Lots'!$A$1791,E435), " ")</f>
        <v xml:space="preserve"> </v>
      </c>
      <c r="I435" s="3" t="str">
        <f t="shared" si="36"/>
        <v xml:space="preserve"> </v>
      </c>
      <c r="J435" s="1" t="str">
        <f t="shared" si="37"/>
        <v xml:space="preserve"> </v>
      </c>
      <c r="K435" s="3" t="str">
        <f t="shared" si="38"/>
        <v xml:space="preserve"> </v>
      </c>
      <c r="L435" s="3" t="str">
        <f t="shared" si="39"/>
        <v xml:space="preserve">   </v>
      </c>
    </row>
    <row r="436" spans="3:12" x14ac:dyDescent="0.25">
      <c r="C436" s="1" t="str">
        <f>_xlfn.IFNA(IF(B436=LOOKUP(+A436,Lots!B$2:B$1819,Lots!D$2:D$1819),"Early",IF(B436=LOOKUP(+A436,Lots!B$2:B$1819,Lots!E$2:E$1819),"Mid",IF(B436=LOOKUP(+A436,Lots!B$2:B$1819,Lots!F$2:F$1819),"Late"))),"")</f>
        <v/>
      </c>
      <c r="D436" s="1" t="str">
        <f>_xlfn.IFNA(VLOOKUP(A436,Lots!B$2:C$1819, 2,FALSE),"")</f>
        <v/>
      </c>
      <c r="E436" s="1" t="str">
        <f>_xlfn.IFNA(LOOKUP(A436,Lots!B$2:B$1819, Lots!A$2:A$1819),"")</f>
        <v/>
      </c>
      <c r="F436" s="1"/>
      <c r="G436" s="3" t="str">
        <f t="shared" si="35"/>
        <v xml:space="preserve"> </v>
      </c>
      <c r="H436" s="1" t="str">
        <f>IF(+F436&lt;&gt;0,COUNTIF(Lots!$A$1:'Lots'!$A$1791,E436), " ")</f>
        <v xml:space="preserve"> </v>
      </c>
      <c r="I436" s="3" t="str">
        <f t="shared" si="36"/>
        <v xml:space="preserve"> </v>
      </c>
      <c r="J436" s="1" t="str">
        <f t="shared" si="37"/>
        <v xml:space="preserve"> </v>
      </c>
      <c r="K436" s="3" t="str">
        <f t="shared" si="38"/>
        <v xml:space="preserve"> </v>
      </c>
      <c r="L436" s="3" t="str">
        <f t="shared" si="39"/>
        <v xml:space="preserve">   </v>
      </c>
    </row>
    <row r="437" spans="3:12" x14ac:dyDescent="0.25">
      <c r="C437" s="1" t="str">
        <f>_xlfn.IFNA(IF(B437=LOOKUP(+A437,Lots!B$2:B$1819,Lots!D$2:D$1819),"Early",IF(B437=LOOKUP(+A437,Lots!B$2:B$1819,Lots!E$2:E$1819),"Mid",IF(B437=LOOKUP(+A437,Lots!B$2:B$1819,Lots!F$2:F$1819),"Late"))),"")</f>
        <v/>
      </c>
      <c r="D437" s="1" t="str">
        <f>_xlfn.IFNA(VLOOKUP(A437,Lots!B$2:C$1819, 2,FALSE),"")</f>
        <v/>
      </c>
      <c r="E437" s="1" t="str">
        <f>_xlfn.IFNA(LOOKUP(A437,Lots!B$2:B$1819, Lots!A$2:A$1819),"")</f>
        <v/>
      </c>
      <c r="F437" s="1"/>
      <c r="G437" s="3" t="str">
        <f t="shared" si="35"/>
        <v xml:space="preserve"> </v>
      </c>
      <c r="H437" s="1" t="str">
        <f>IF(+F437&lt;&gt;0,COUNTIF(Lots!$A$1:'Lots'!$A$1791,E437), " ")</f>
        <v xml:space="preserve"> </v>
      </c>
      <c r="I437" s="3" t="str">
        <f t="shared" si="36"/>
        <v xml:space="preserve"> </v>
      </c>
      <c r="J437" s="1" t="str">
        <f t="shared" si="37"/>
        <v xml:space="preserve"> </v>
      </c>
      <c r="K437" s="3" t="str">
        <f t="shared" si="38"/>
        <v xml:space="preserve"> </v>
      </c>
      <c r="L437" s="3" t="str">
        <f t="shared" si="39"/>
        <v xml:space="preserve">   </v>
      </c>
    </row>
    <row r="438" spans="3:12" x14ac:dyDescent="0.25">
      <c r="C438" s="1" t="str">
        <f>_xlfn.IFNA(IF(B438=LOOKUP(+A438,Lots!B$2:B$1819,Lots!D$2:D$1819),"Early",IF(B438=LOOKUP(+A438,Lots!B$2:B$1819,Lots!E$2:E$1819),"Mid",IF(B438=LOOKUP(+A438,Lots!B$2:B$1819,Lots!F$2:F$1819),"Late"))),"")</f>
        <v/>
      </c>
      <c r="D438" s="1" t="str">
        <f>_xlfn.IFNA(VLOOKUP(A438,Lots!B$2:C$1819, 2,FALSE),"")</f>
        <v/>
      </c>
      <c r="E438" s="1" t="str">
        <f>_xlfn.IFNA(LOOKUP(A438,Lots!B$2:B$1819, Lots!A$2:A$1819),"")</f>
        <v/>
      </c>
      <c r="F438" s="1"/>
      <c r="G438" s="3" t="str">
        <f t="shared" si="35"/>
        <v xml:space="preserve"> </v>
      </c>
      <c r="H438" s="1" t="str">
        <f>IF(+F438&lt;&gt;0,COUNTIF(Lots!$A$1:'Lots'!$A$1791,E438), " ")</f>
        <v xml:space="preserve"> </v>
      </c>
      <c r="I438" s="3" t="str">
        <f t="shared" si="36"/>
        <v xml:space="preserve"> </v>
      </c>
      <c r="J438" s="1" t="str">
        <f t="shared" si="37"/>
        <v xml:space="preserve"> </v>
      </c>
      <c r="K438" s="3" t="str">
        <f t="shared" si="38"/>
        <v xml:space="preserve"> </v>
      </c>
      <c r="L438" s="3" t="str">
        <f t="shared" si="39"/>
        <v xml:space="preserve">   </v>
      </c>
    </row>
    <row r="439" spans="3:12" x14ac:dyDescent="0.25">
      <c r="C439" s="1" t="str">
        <f>_xlfn.IFNA(IF(B439=LOOKUP(+A439,Lots!B$2:B$1819,Lots!D$2:D$1819),"Early",IF(B439=LOOKUP(+A439,Lots!B$2:B$1819,Lots!E$2:E$1819),"Mid",IF(B439=LOOKUP(+A439,Lots!B$2:B$1819,Lots!F$2:F$1819),"Late"))),"")</f>
        <v/>
      </c>
      <c r="D439" s="1" t="str">
        <f>_xlfn.IFNA(VLOOKUP(A439,Lots!B$2:C$1819, 2,FALSE),"")</f>
        <v/>
      </c>
      <c r="E439" s="1" t="str">
        <f>_xlfn.IFNA(LOOKUP(A439,Lots!B$2:B$1819, Lots!A$2:A$1819),"")</f>
        <v/>
      </c>
      <c r="F439" s="1"/>
      <c r="G439" s="3" t="str">
        <f t="shared" si="35"/>
        <v xml:space="preserve"> </v>
      </c>
      <c r="H439" s="1" t="str">
        <f>IF(+F439&lt;&gt;0,COUNTIF(Lots!$A$1:'Lots'!$A$1791,E439), " ")</f>
        <v xml:space="preserve"> </v>
      </c>
      <c r="I439" s="3" t="str">
        <f t="shared" si="36"/>
        <v xml:space="preserve"> </v>
      </c>
      <c r="J439" s="1" t="str">
        <f t="shared" si="37"/>
        <v xml:space="preserve"> </v>
      </c>
      <c r="K439" s="3" t="str">
        <f t="shared" si="38"/>
        <v xml:space="preserve"> </v>
      </c>
      <c r="L439" s="3" t="str">
        <f t="shared" si="39"/>
        <v xml:space="preserve">   </v>
      </c>
    </row>
    <row r="440" spans="3:12" x14ac:dyDescent="0.25">
      <c r="C440" s="1" t="str">
        <f>_xlfn.IFNA(IF(B440=LOOKUP(+A440,Lots!B$2:B$1819,Lots!D$2:D$1819),"Early",IF(B440=LOOKUP(+A440,Lots!B$2:B$1819,Lots!E$2:E$1819),"Mid",IF(B440=LOOKUP(+A440,Lots!B$2:B$1819,Lots!F$2:F$1819),"Late"))),"")</f>
        <v/>
      </c>
      <c r="D440" s="1" t="str">
        <f>_xlfn.IFNA(VLOOKUP(A440,Lots!B$2:C$1819, 2,FALSE),"")</f>
        <v/>
      </c>
      <c r="E440" s="1" t="str">
        <f>_xlfn.IFNA(LOOKUP(A440,Lots!B$2:B$1819, Lots!A$2:A$1819),"")</f>
        <v/>
      </c>
      <c r="F440" s="1"/>
      <c r="G440" s="3" t="str">
        <f t="shared" si="35"/>
        <v xml:space="preserve"> </v>
      </c>
      <c r="H440" s="1" t="str">
        <f>IF(+F440&lt;&gt;0,COUNTIF(Lots!$A$1:'Lots'!$A$1791,E440), " ")</f>
        <v xml:space="preserve"> </v>
      </c>
      <c r="I440" s="3" t="str">
        <f t="shared" si="36"/>
        <v xml:space="preserve"> </v>
      </c>
      <c r="J440" s="1" t="str">
        <f t="shared" si="37"/>
        <v xml:space="preserve"> </v>
      </c>
      <c r="K440" s="3" t="str">
        <f t="shared" si="38"/>
        <v xml:space="preserve"> </v>
      </c>
      <c r="L440" s="3" t="str">
        <f t="shared" si="39"/>
        <v xml:space="preserve">   </v>
      </c>
    </row>
    <row r="441" spans="3:12" x14ac:dyDescent="0.25">
      <c r="C441" s="1" t="str">
        <f>_xlfn.IFNA(IF(B441=LOOKUP(+A441,Lots!B$2:B$1819,Lots!D$2:D$1819),"Early",IF(B441=LOOKUP(+A441,Lots!B$2:B$1819,Lots!E$2:E$1819),"Mid",IF(B441=LOOKUP(+A441,Lots!B$2:B$1819,Lots!F$2:F$1819),"Late"))),"")</f>
        <v/>
      </c>
      <c r="D441" s="1" t="str">
        <f>_xlfn.IFNA(VLOOKUP(A441,Lots!B$2:C$1819, 2,FALSE),"")</f>
        <v/>
      </c>
      <c r="E441" s="1" t="str">
        <f>_xlfn.IFNA(LOOKUP(A441,Lots!B$2:B$1819, Lots!A$2:A$1819),"")</f>
        <v/>
      </c>
      <c r="F441" s="1"/>
      <c r="G441" s="3" t="str">
        <f t="shared" si="35"/>
        <v xml:space="preserve"> </v>
      </c>
      <c r="H441" s="1" t="str">
        <f>IF(+F441&lt;&gt;0,COUNTIF(Lots!$A$1:'Lots'!$A$1791,E441), " ")</f>
        <v xml:space="preserve"> </v>
      </c>
      <c r="I441" s="3" t="str">
        <f t="shared" si="36"/>
        <v xml:space="preserve"> </v>
      </c>
      <c r="J441" s="1" t="str">
        <f t="shared" si="37"/>
        <v xml:space="preserve"> </v>
      </c>
      <c r="K441" s="3" t="str">
        <f t="shared" si="38"/>
        <v xml:space="preserve"> </v>
      </c>
      <c r="L441" s="3" t="str">
        <f t="shared" si="39"/>
        <v xml:space="preserve">   </v>
      </c>
    </row>
    <row r="442" spans="3:12" x14ac:dyDescent="0.25">
      <c r="C442" s="1" t="str">
        <f>_xlfn.IFNA(IF(B442=LOOKUP(+A442,Lots!B$2:B$1819,Lots!D$2:D$1819),"Early",IF(B442=LOOKUP(+A442,Lots!B$2:B$1819,Lots!E$2:E$1819),"Mid",IF(B442=LOOKUP(+A442,Lots!B$2:B$1819,Lots!F$2:F$1819),"Late"))),"")</f>
        <v/>
      </c>
      <c r="D442" s="1" t="str">
        <f>_xlfn.IFNA(VLOOKUP(A442,Lots!B$2:C$1819, 2,FALSE),"")</f>
        <v/>
      </c>
      <c r="E442" s="1" t="str">
        <f>_xlfn.IFNA(LOOKUP(A442,Lots!B$2:B$1819, Lots!A$2:A$1819),"")</f>
        <v/>
      </c>
      <c r="F442" s="1"/>
      <c r="G442" s="3" t="str">
        <f t="shared" si="35"/>
        <v xml:space="preserve"> </v>
      </c>
      <c r="H442" s="1" t="str">
        <f>IF(+F442&lt;&gt;0,COUNTIF(Lots!$A$1:'Lots'!$A$1791,E442), " ")</f>
        <v xml:space="preserve"> </v>
      </c>
      <c r="I442" s="3" t="str">
        <f t="shared" si="36"/>
        <v xml:space="preserve"> </v>
      </c>
      <c r="J442" s="1" t="str">
        <f t="shared" si="37"/>
        <v xml:space="preserve"> </v>
      </c>
      <c r="K442" s="3" t="str">
        <f t="shared" si="38"/>
        <v xml:space="preserve"> </v>
      </c>
      <c r="L442" s="3" t="str">
        <f t="shared" si="39"/>
        <v xml:space="preserve">   </v>
      </c>
    </row>
    <row r="443" spans="3:12" x14ac:dyDescent="0.25">
      <c r="C443" s="1" t="str">
        <f>_xlfn.IFNA(IF(B443=LOOKUP(+A443,Lots!B$2:B$1819,Lots!D$2:D$1819),"Early",IF(B443=LOOKUP(+A443,Lots!B$2:B$1819,Lots!E$2:E$1819),"Mid",IF(B443=LOOKUP(+A443,Lots!B$2:B$1819,Lots!F$2:F$1819),"Late"))),"")</f>
        <v/>
      </c>
      <c r="D443" s="1" t="str">
        <f>_xlfn.IFNA(VLOOKUP(A443,Lots!B$2:C$1819, 2,FALSE),"")</f>
        <v/>
      </c>
      <c r="E443" s="1" t="str">
        <f>_xlfn.IFNA(LOOKUP(A443,Lots!B$2:B$1819, Lots!A$2:A$1819),"")</f>
        <v/>
      </c>
      <c r="F443" s="1"/>
      <c r="G443" s="3" t="str">
        <f t="shared" si="35"/>
        <v xml:space="preserve"> </v>
      </c>
      <c r="H443" s="1" t="str">
        <f>IF(+F443&lt;&gt;0,COUNTIF(Lots!$A$1:'Lots'!$A$1791,E443), " ")</f>
        <v xml:space="preserve"> </v>
      </c>
      <c r="I443" s="3" t="str">
        <f t="shared" si="36"/>
        <v xml:space="preserve"> </v>
      </c>
      <c r="J443" s="1" t="str">
        <f t="shared" si="37"/>
        <v xml:space="preserve"> </v>
      </c>
      <c r="K443" s="3" t="str">
        <f t="shared" si="38"/>
        <v xml:space="preserve"> </v>
      </c>
      <c r="L443" s="3" t="str">
        <f t="shared" si="39"/>
        <v xml:space="preserve">   </v>
      </c>
    </row>
    <row r="444" spans="3:12" x14ac:dyDescent="0.25">
      <c r="C444" s="1" t="str">
        <f>_xlfn.IFNA(IF(B444=LOOKUP(+A444,Lots!B$2:B$1819,Lots!D$2:D$1819),"Early",IF(B444=LOOKUP(+A444,Lots!B$2:B$1819,Lots!E$2:E$1819),"Mid",IF(B444=LOOKUP(+A444,Lots!B$2:B$1819,Lots!F$2:F$1819),"Late"))),"")</f>
        <v/>
      </c>
      <c r="D444" s="1" t="str">
        <f>_xlfn.IFNA(VLOOKUP(A444,Lots!B$2:C$1819, 2,FALSE),"")</f>
        <v/>
      </c>
      <c r="E444" s="1" t="str">
        <f>_xlfn.IFNA(LOOKUP(A444,Lots!B$2:B$1819, Lots!A$2:A$1819),"")</f>
        <v/>
      </c>
      <c r="F444" s="1"/>
      <c r="G444" s="3" t="str">
        <f t="shared" si="35"/>
        <v xml:space="preserve"> </v>
      </c>
      <c r="H444" s="1" t="str">
        <f>IF(+F444&lt;&gt;0,COUNTIF(Lots!$A$1:'Lots'!$A$1791,E444), " ")</f>
        <v xml:space="preserve"> </v>
      </c>
      <c r="I444" s="3" t="str">
        <f t="shared" si="36"/>
        <v xml:space="preserve"> </v>
      </c>
      <c r="J444" s="1" t="str">
        <f t="shared" si="37"/>
        <v xml:space="preserve"> </v>
      </c>
      <c r="K444" s="3" t="str">
        <f t="shared" si="38"/>
        <v xml:space="preserve"> </v>
      </c>
      <c r="L444" s="3" t="str">
        <f t="shared" si="39"/>
        <v xml:space="preserve">   </v>
      </c>
    </row>
    <row r="445" spans="3:12" x14ac:dyDescent="0.25">
      <c r="C445" s="1" t="str">
        <f>_xlfn.IFNA(IF(B445=LOOKUP(+A445,Lots!B$2:B$1819,Lots!D$2:D$1819),"Early",IF(B445=LOOKUP(+A445,Lots!B$2:B$1819,Lots!E$2:E$1819),"Mid",IF(B445=LOOKUP(+A445,Lots!B$2:B$1819,Lots!F$2:F$1819),"Late"))),"")</f>
        <v/>
      </c>
      <c r="D445" s="1" t="str">
        <f>_xlfn.IFNA(VLOOKUP(A445,Lots!B$2:C$1819, 2,FALSE),"")</f>
        <v/>
      </c>
      <c r="E445" s="1" t="str">
        <f>_xlfn.IFNA(LOOKUP(A445,Lots!B$2:B$1819, Lots!A$2:A$1819),"")</f>
        <v/>
      </c>
      <c r="F445" s="1"/>
      <c r="G445" s="3" t="str">
        <f t="shared" si="35"/>
        <v xml:space="preserve"> </v>
      </c>
      <c r="H445" s="1" t="str">
        <f>IF(+F445&lt;&gt;0,COUNTIF(Lots!$A$1:'Lots'!$A$1791,E445), " ")</f>
        <v xml:space="preserve"> </v>
      </c>
      <c r="I445" s="3" t="str">
        <f t="shared" si="36"/>
        <v xml:space="preserve"> </v>
      </c>
      <c r="J445" s="1" t="str">
        <f t="shared" si="37"/>
        <v xml:space="preserve"> </v>
      </c>
      <c r="K445" s="3" t="str">
        <f t="shared" si="38"/>
        <v xml:space="preserve"> </v>
      </c>
      <c r="L445" s="3" t="str">
        <f t="shared" si="39"/>
        <v xml:space="preserve">   </v>
      </c>
    </row>
    <row r="446" spans="3:12" x14ac:dyDescent="0.25">
      <c r="C446" s="1" t="str">
        <f>_xlfn.IFNA(IF(B446=LOOKUP(+A446,Lots!B$2:B$1819,Lots!D$2:D$1819),"Early",IF(B446=LOOKUP(+A446,Lots!B$2:B$1819,Lots!E$2:E$1819),"Mid",IF(B446=LOOKUP(+A446,Lots!B$2:B$1819,Lots!F$2:F$1819),"Late"))),"")</f>
        <v/>
      </c>
      <c r="D446" s="1" t="str">
        <f>_xlfn.IFNA(VLOOKUP(A446,Lots!B$2:C$1819, 2,FALSE),"")</f>
        <v/>
      </c>
      <c r="E446" s="1" t="str">
        <f>_xlfn.IFNA(LOOKUP(A446,Lots!B$2:B$1819, Lots!A$2:A$1819),"")</f>
        <v/>
      </c>
      <c r="F446" s="1"/>
      <c r="G446" s="3" t="str">
        <f t="shared" si="35"/>
        <v xml:space="preserve"> </v>
      </c>
      <c r="H446" s="1" t="str">
        <f>IF(+F446&lt;&gt;0,COUNTIF(Lots!$A$1:'Lots'!$A$1791,E446), " ")</f>
        <v xml:space="preserve"> </v>
      </c>
      <c r="I446" s="3" t="str">
        <f t="shared" si="36"/>
        <v xml:space="preserve"> </v>
      </c>
      <c r="J446" s="1" t="str">
        <f t="shared" si="37"/>
        <v xml:space="preserve"> </v>
      </c>
      <c r="K446" s="3" t="str">
        <f t="shared" si="38"/>
        <v xml:space="preserve"> </v>
      </c>
      <c r="L446" s="3" t="str">
        <f t="shared" si="39"/>
        <v xml:space="preserve">   </v>
      </c>
    </row>
    <row r="447" spans="3:12" x14ac:dyDescent="0.25">
      <c r="C447" s="1" t="str">
        <f>_xlfn.IFNA(IF(B447=LOOKUP(+A447,Lots!B$2:B$1819,Lots!D$2:D$1819),"Early",IF(B447=LOOKUP(+A447,Lots!B$2:B$1819,Lots!E$2:E$1819),"Mid",IF(B447=LOOKUP(+A447,Lots!B$2:B$1819,Lots!F$2:F$1819),"Late"))),"")</f>
        <v/>
      </c>
      <c r="D447" s="1" t="str">
        <f>_xlfn.IFNA(VLOOKUP(A447,Lots!B$2:C$1819, 2,FALSE),"")</f>
        <v/>
      </c>
      <c r="E447" s="1" t="str">
        <f>_xlfn.IFNA(LOOKUP(A447,Lots!B$2:B$1819, Lots!A$2:A$1819),"")</f>
        <v/>
      </c>
      <c r="F447" s="1"/>
      <c r="G447" s="3" t="str">
        <f t="shared" si="35"/>
        <v xml:space="preserve"> </v>
      </c>
      <c r="H447" s="1" t="str">
        <f>IF(+F447&lt;&gt;0,COUNTIF(Lots!$A$1:'Lots'!$A$1791,E447), " ")</f>
        <v xml:space="preserve"> </v>
      </c>
      <c r="I447" s="3" t="str">
        <f t="shared" si="36"/>
        <v xml:space="preserve"> </v>
      </c>
      <c r="J447" s="1" t="str">
        <f t="shared" si="37"/>
        <v xml:space="preserve"> </v>
      </c>
      <c r="K447" s="3" t="str">
        <f t="shared" si="38"/>
        <v xml:space="preserve"> </v>
      </c>
      <c r="L447" s="3" t="str">
        <f t="shared" si="39"/>
        <v xml:space="preserve">   </v>
      </c>
    </row>
    <row r="448" spans="3:12" x14ac:dyDescent="0.25">
      <c r="C448" s="1" t="str">
        <f>_xlfn.IFNA(IF(B448=LOOKUP(+A448,Lots!B$2:B$1819,Lots!D$2:D$1819),"Early",IF(B448=LOOKUP(+A448,Lots!B$2:B$1819,Lots!E$2:E$1819),"Mid",IF(B448=LOOKUP(+A448,Lots!B$2:B$1819,Lots!F$2:F$1819),"Late"))),"")</f>
        <v/>
      </c>
      <c r="D448" s="1" t="str">
        <f>_xlfn.IFNA(VLOOKUP(A448,Lots!B$2:C$1819, 2,FALSE),"")</f>
        <v/>
      </c>
      <c r="E448" s="1" t="str">
        <f>_xlfn.IFNA(LOOKUP(A448,Lots!B$2:B$1819, Lots!A$2:A$1819),"")</f>
        <v/>
      </c>
      <c r="F448" s="1"/>
      <c r="G448" s="3" t="str">
        <f t="shared" si="35"/>
        <v xml:space="preserve"> </v>
      </c>
      <c r="H448" s="1" t="str">
        <f>IF(+F448&lt;&gt;0,COUNTIF(Lots!$A$1:'Lots'!$A$1791,E448), " ")</f>
        <v xml:space="preserve"> </v>
      </c>
      <c r="I448" s="3" t="str">
        <f t="shared" si="36"/>
        <v xml:space="preserve"> </v>
      </c>
      <c r="J448" s="1" t="str">
        <f t="shared" si="37"/>
        <v xml:space="preserve"> </v>
      </c>
      <c r="K448" s="3" t="str">
        <f t="shared" si="38"/>
        <v xml:space="preserve"> </v>
      </c>
      <c r="L448" s="3" t="str">
        <f t="shared" si="39"/>
        <v xml:space="preserve">   </v>
      </c>
    </row>
    <row r="449" spans="3:12" x14ac:dyDescent="0.25">
      <c r="C449" s="1" t="str">
        <f>_xlfn.IFNA(IF(B449=LOOKUP(+A449,Lots!B$2:B$1819,Lots!D$2:D$1819),"Early",IF(B449=LOOKUP(+A449,Lots!B$2:B$1819,Lots!E$2:E$1819),"Mid",IF(B449=LOOKUP(+A449,Lots!B$2:B$1819,Lots!F$2:F$1819),"Late"))),"")</f>
        <v/>
      </c>
      <c r="D449" s="1" t="str">
        <f>_xlfn.IFNA(VLOOKUP(A449,Lots!B$2:C$1819, 2,FALSE),"")</f>
        <v/>
      </c>
      <c r="E449" s="1" t="str">
        <f>_xlfn.IFNA(LOOKUP(A449,Lots!B$2:B$1819, Lots!A$2:A$1819),"")</f>
        <v/>
      </c>
      <c r="F449" s="1"/>
      <c r="G449" s="3" t="str">
        <f t="shared" si="35"/>
        <v xml:space="preserve"> </v>
      </c>
      <c r="H449" s="1" t="str">
        <f>IF(+F449&lt;&gt;0,COUNTIF(Lots!$A$1:'Lots'!$A$1791,E449), " ")</f>
        <v xml:space="preserve"> </v>
      </c>
      <c r="I449" s="3" t="str">
        <f t="shared" si="36"/>
        <v xml:space="preserve"> </v>
      </c>
      <c r="J449" s="1" t="str">
        <f t="shared" si="37"/>
        <v xml:space="preserve"> </v>
      </c>
      <c r="K449" s="3" t="str">
        <f t="shared" si="38"/>
        <v xml:space="preserve"> </v>
      </c>
      <c r="L449" s="3" t="str">
        <f t="shared" si="39"/>
        <v xml:space="preserve">   </v>
      </c>
    </row>
    <row r="450" spans="3:12" x14ac:dyDescent="0.25">
      <c r="C450" s="1" t="str">
        <f>_xlfn.IFNA(IF(B450=LOOKUP(+A450,Lots!B$2:B$1819,Lots!D$2:D$1819),"Early",IF(B450=LOOKUP(+A450,Lots!B$2:B$1819,Lots!E$2:E$1819),"Mid",IF(B450=LOOKUP(+A450,Lots!B$2:B$1819,Lots!F$2:F$1819),"Late"))),"")</f>
        <v/>
      </c>
      <c r="D450" s="1" t="str">
        <f>_xlfn.IFNA(VLOOKUP(A450,Lots!B$2:C$1819, 2,FALSE),"")</f>
        <v/>
      </c>
      <c r="E450" s="1" t="str">
        <f>_xlfn.IFNA(LOOKUP(A450,Lots!B$2:B$1819, Lots!A$2:A$1819),"")</f>
        <v/>
      </c>
      <c r="F450" s="1"/>
      <c r="G450" s="3" t="str">
        <f t="shared" si="35"/>
        <v xml:space="preserve"> </v>
      </c>
      <c r="H450" s="1" t="str">
        <f>IF(+F450&lt;&gt;0,COUNTIF(Lots!$A$1:'Lots'!$A$1791,E450), " ")</f>
        <v xml:space="preserve"> </v>
      </c>
      <c r="I450" s="3" t="str">
        <f t="shared" si="36"/>
        <v xml:space="preserve"> </v>
      </c>
      <c r="J450" s="1" t="str">
        <f t="shared" si="37"/>
        <v xml:space="preserve"> </v>
      </c>
      <c r="K450" s="3" t="str">
        <f t="shared" si="38"/>
        <v xml:space="preserve"> </v>
      </c>
      <c r="L450" s="3" t="str">
        <f t="shared" si="39"/>
        <v xml:space="preserve">   </v>
      </c>
    </row>
    <row r="451" spans="3:12" x14ac:dyDescent="0.25">
      <c r="C451" s="1" t="str">
        <f>_xlfn.IFNA(IF(B451=LOOKUP(+A451,Lots!B$2:B$1819,Lots!D$2:D$1819),"Early",IF(B451=LOOKUP(+A451,Lots!B$2:B$1819,Lots!E$2:E$1819),"Mid",IF(B451=LOOKUP(+A451,Lots!B$2:B$1819,Lots!F$2:F$1819),"Late"))),"")</f>
        <v/>
      </c>
      <c r="D451" s="1" t="str">
        <f>_xlfn.IFNA(VLOOKUP(A451,Lots!B$2:C$1819, 2,FALSE),"")</f>
        <v/>
      </c>
      <c r="E451" s="1" t="str">
        <f>_xlfn.IFNA(LOOKUP(A451,Lots!B$2:B$1819, Lots!A$2:A$1819),"")</f>
        <v/>
      </c>
      <c r="F451" s="1"/>
      <c r="G451" s="3" t="str">
        <f t="shared" si="35"/>
        <v xml:space="preserve"> </v>
      </c>
      <c r="H451" s="1" t="str">
        <f>IF(+F451&lt;&gt;0,COUNTIF(Lots!$A$1:'Lots'!$A$1791,E451), " ")</f>
        <v xml:space="preserve"> </v>
      </c>
      <c r="I451" s="3" t="str">
        <f t="shared" si="36"/>
        <v xml:space="preserve"> </v>
      </c>
      <c r="J451" s="1" t="str">
        <f t="shared" si="37"/>
        <v xml:space="preserve"> </v>
      </c>
      <c r="K451" s="3" t="str">
        <f t="shared" si="38"/>
        <v xml:space="preserve"> </v>
      </c>
      <c r="L451" s="3" t="str">
        <f t="shared" si="39"/>
        <v xml:space="preserve">   </v>
      </c>
    </row>
    <row r="452" spans="3:12" x14ac:dyDescent="0.25">
      <c r="C452" s="1" t="str">
        <f>_xlfn.IFNA(IF(B452=LOOKUP(+A452,Lots!B$2:B$1819,Lots!D$2:D$1819),"Early",IF(B452=LOOKUP(+A452,Lots!B$2:B$1819,Lots!E$2:E$1819),"Mid",IF(B452=LOOKUP(+A452,Lots!B$2:B$1819,Lots!F$2:F$1819),"Late"))),"")</f>
        <v/>
      </c>
      <c r="D452" s="1" t="str">
        <f>_xlfn.IFNA(VLOOKUP(A452,Lots!B$2:C$1819, 2,FALSE),"")</f>
        <v/>
      </c>
      <c r="E452" s="1" t="str">
        <f>_xlfn.IFNA(LOOKUP(A452,Lots!B$2:B$1819, Lots!A$2:A$1819),"")</f>
        <v/>
      </c>
      <c r="F452" s="1"/>
      <c r="G452" s="3" t="str">
        <f t="shared" si="35"/>
        <v xml:space="preserve"> </v>
      </c>
      <c r="H452" s="1" t="str">
        <f>IF(+F452&lt;&gt;0,COUNTIF(Lots!$A$1:'Lots'!$A$1791,E452), " ")</f>
        <v xml:space="preserve"> </v>
      </c>
      <c r="I452" s="3" t="str">
        <f t="shared" si="36"/>
        <v xml:space="preserve"> </v>
      </c>
      <c r="J452" s="1" t="str">
        <f t="shared" si="37"/>
        <v xml:space="preserve"> </v>
      </c>
      <c r="K452" s="3" t="str">
        <f t="shared" si="38"/>
        <v xml:space="preserve"> </v>
      </c>
      <c r="L452" s="3" t="str">
        <f t="shared" si="39"/>
        <v xml:space="preserve">   </v>
      </c>
    </row>
    <row r="453" spans="3:12" x14ac:dyDescent="0.25">
      <c r="C453" s="1" t="str">
        <f>_xlfn.IFNA(IF(B453=LOOKUP(+A453,Lots!B$2:B$1819,Lots!D$2:D$1819),"Early",IF(B453=LOOKUP(+A453,Lots!B$2:B$1819,Lots!E$2:E$1819),"Mid",IF(B453=LOOKUP(+A453,Lots!B$2:B$1819,Lots!F$2:F$1819),"Late"))),"")</f>
        <v/>
      </c>
      <c r="D453" s="1" t="str">
        <f>_xlfn.IFNA(VLOOKUP(A453,Lots!B$2:C$1819, 2,FALSE),"")</f>
        <v/>
      </c>
      <c r="E453" s="1" t="str">
        <f>_xlfn.IFNA(LOOKUP(A453,Lots!B$2:B$1819, Lots!A$2:A$1819),"")</f>
        <v/>
      </c>
      <c r="F453" s="1"/>
      <c r="G453" s="3" t="str">
        <f t="shared" si="35"/>
        <v xml:space="preserve"> </v>
      </c>
      <c r="H453" s="1" t="str">
        <f>IF(+F453&lt;&gt;0,COUNTIF(Lots!$A$1:'Lots'!$A$1791,E453), " ")</f>
        <v xml:space="preserve"> </v>
      </c>
      <c r="I453" s="3" t="str">
        <f t="shared" si="36"/>
        <v xml:space="preserve"> </v>
      </c>
      <c r="J453" s="1" t="str">
        <f t="shared" si="37"/>
        <v xml:space="preserve"> </v>
      </c>
      <c r="K453" s="3" t="str">
        <f t="shared" si="38"/>
        <v xml:space="preserve"> </v>
      </c>
      <c r="L453" s="3" t="str">
        <f t="shared" si="39"/>
        <v xml:space="preserve">   </v>
      </c>
    </row>
    <row r="454" spans="3:12" x14ac:dyDescent="0.25">
      <c r="C454" s="1" t="str">
        <f>_xlfn.IFNA(IF(B454=LOOKUP(+A454,Lots!B$2:B$1819,Lots!D$2:D$1819),"Early",IF(B454=LOOKUP(+A454,Lots!B$2:B$1819,Lots!E$2:E$1819),"Mid",IF(B454=LOOKUP(+A454,Lots!B$2:B$1819,Lots!F$2:F$1819),"Late"))),"")</f>
        <v/>
      </c>
      <c r="D454" s="1" t="str">
        <f>_xlfn.IFNA(VLOOKUP(A454,Lots!B$2:C$1819, 2,FALSE),"")</f>
        <v/>
      </c>
      <c r="E454" s="1" t="str">
        <f>_xlfn.IFNA(LOOKUP(A454,Lots!B$2:B$1819, Lots!A$2:A$1819),"")</f>
        <v/>
      </c>
      <c r="F454" s="1"/>
      <c r="G454" s="3" t="str">
        <f t="shared" si="35"/>
        <v xml:space="preserve"> </v>
      </c>
      <c r="H454" s="1" t="str">
        <f>IF(+F454&lt;&gt;0,COUNTIF(Lots!$A$1:'Lots'!$A$1791,E454), " ")</f>
        <v xml:space="preserve"> </v>
      </c>
      <c r="I454" s="3" t="str">
        <f t="shared" si="36"/>
        <v xml:space="preserve"> </v>
      </c>
      <c r="J454" s="1" t="str">
        <f t="shared" si="37"/>
        <v xml:space="preserve"> </v>
      </c>
      <c r="K454" s="3" t="str">
        <f t="shared" si="38"/>
        <v xml:space="preserve"> </v>
      </c>
      <c r="L454" s="3" t="str">
        <f t="shared" si="39"/>
        <v xml:space="preserve">   </v>
      </c>
    </row>
    <row r="455" spans="3:12" x14ac:dyDescent="0.25">
      <c r="C455" s="1" t="str">
        <f>_xlfn.IFNA(IF(B455=LOOKUP(+A455,Lots!B$2:B$1819,Lots!D$2:D$1819),"Early",IF(B455=LOOKUP(+A455,Lots!B$2:B$1819,Lots!E$2:E$1819),"Mid",IF(B455=LOOKUP(+A455,Lots!B$2:B$1819,Lots!F$2:F$1819),"Late"))),"")</f>
        <v/>
      </c>
      <c r="D455" s="1" t="str">
        <f>_xlfn.IFNA(VLOOKUP(A455,Lots!B$2:C$1819, 2,FALSE),"")</f>
        <v/>
      </c>
      <c r="E455" s="1" t="str">
        <f>_xlfn.IFNA(LOOKUP(A455,Lots!B$2:B$1819, Lots!A$2:A$1819),"")</f>
        <v/>
      </c>
      <c r="F455" s="1"/>
      <c r="G455" s="3" t="str">
        <f t="shared" si="35"/>
        <v xml:space="preserve"> </v>
      </c>
      <c r="H455" s="1" t="str">
        <f>IF(+F455&lt;&gt;0,COUNTIF(Lots!$A$1:'Lots'!$A$1791,E455), " ")</f>
        <v xml:space="preserve"> </v>
      </c>
      <c r="I455" s="3" t="str">
        <f t="shared" si="36"/>
        <v xml:space="preserve"> </v>
      </c>
      <c r="J455" s="1" t="str">
        <f t="shared" si="37"/>
        <v xml:space="preserve"> </v>
      </c>
      <c r="K455" s="3" t="str">
        <f t="shared" si="38"/>
        <v xml:space="preserve"> </v>
      </c>
      <c r="L455" s="3" t="str">
        <f t="shared" si="39"/>
        <v xml:space="preserve">   </v>
      </c>
    </row>
    <row r="456" spans="3:12" x14ac:dyDescent="0.25">
      <c r="C456" s="1" t="str">
        <f>_xlfn.IFNA(IF(B456=LOOKUP(+A456,Lots!B$2:B$1819,Lots!D$2:D$1819),"Early",IF(B456=LOOKUP(+A456,Lots!B$2:B$1819,Lots!E$2:E$1819),"Mid",IF(B456=LOOKUP(+A456,Lots!B$2:B$1819,Lots!F$2:F$1819),"Late"))),"")</f>
        <v/>
      </c>
      <c r="D456" s="1" t="str">
        <f>_xlfn.IFNA(VLOOKUP(A456,Lots!B$2:C$1819, 2,FALSE),"")</f>
        <v/>
      </c>
      <c r="E456" s="1" t="str">
        <f>_xlfn.IFNA(LOOKUP(A456,Lots!B$2:B$1819, Lots!A$2:A$1819),"")</f>
        <v/>
      </c>
      <c r="F456" s="1"/>
      <c r="G456" s="3" t="str">
        <f t="shared" si="35"/>
        <v xml:space="preserve"> </v>
      </c>
      <c r="H456" s="1" t="str">
        <f>IF(+F456&lt;&gt;0,COUNTIF(Lots!$A$1:'Lots'!$A$1791,E456), " ")</f>
        <v xml:space="preserve"> </v>
      </c>
      <c r="I456" s="3" t="str">
        <f t="shared" si="36"/>
        <v xml:space="preserve"> </v>
      </c>
      <c r="J456" s="1" t="str">
        <f t="shared" si="37"/>
        <v xml:space="preserve"> </v>
      </c>
      <c r="K456" s="3" t="str">
        <f t="shared" si="38"/>
        <v xml:space="preserve"> </v>
      </c>
      <c r="L456" s="3" t="str">
        <f t="shared" si="39"/>
        <v xml:space="preserve">   </v>
      </c>
    </row>
    <row r="457" spans="3:12" x14ac:dyDescent="0.25">
      <c r="C457" s="1" t="str">
        <f>_xlfn.IFNA(IF(B457=LOOKUP(+A457,Lots!B$2:B$1819,Lots!D$2:D$1819),"Early",IF(B457=LOOKUP(+A457,Lots!B$2:B$1819,Lots!E$2:E$1819),"Mid",IF(B457=LOOKUP(+A457,Lots!B$2:B$1819,Lots!F$2:F$1819),"Late"))),"")</f>
        <v/>
      </c>
      <c r="D457" s="1" t="str">
        <f>_xlfn.IFNA(VLOOKUP(A457,Lots!B$2:C$1819, 2,FALSE),"")</f>
        <v/>
      </c>
      <c r="E457" s="1" t="str">
        <f>_xlfn.IFNA(LOOKUP(A457,Lots!B$2:B$1819, Lots!A$2:A$1819),"")</f>
        <v/>
      </c>
      <c r="F457" s="1"/>
      <c r="G457" s="3" t="str">
        <f t="shared" si="35"/>
        <v xml:space="preserve"> </v>
      </c>
      <c r="H457" s="1" t="str">
        <f>IF(+F457&lt;&gt;0,COUNTIF(Lots!$A$1:'Lots'!$A$1791,E457), " ")</f>
        <v xml:space="preserve"> </v>
      </c>
      <c r="I457" s="3" t="str">
        <f t="shared" si="36"/>
        <v xml:space="preserve"> </v>
      </c>
      <c r="J457" s="1" t="str">
        <f t="shared" si="37"/>
        <v xml:space="preserve"> </v>
      </c>
      <c r="K457" s="3" t="str">
        <f t="shared" si="38"/>
        <v xml:space="preserve"> </v>
      </c>
      <c r="L457" s="3" t="str">
        <f t="shared" si="39"/>
        <v xml:space="preserve">   </v>
      </c>
    </row>
    <row r="458" spans="3:12" x14ac:dyDescent="0.25">
      <c r="C458" s="1" t="str">
        <f>_xlfn.IFNA(IF(B458=LOOKUP(+A458,Lots!B$2:B$1819,Lots!D$2:D$1819),"Early",IF(B458=LOOKUP(+A458,Lots!B$2:B$1819,Lots!E$2:E$1819),"Mid",IF(B458=LOOKUP(+A458,Lots!B$2:B$1819,Lots!F$2:F$1819),"Late"))),"")</f>
        <v/>
      </c>
      <c r="D458" s="1" t="str">
        <f>_xlfn.IFNA(VLOOKUP(A458,Lots!B$2:C$1819, 2,FALSE),"")</f>
        <v/>
      </c>
      <c r="E458" s="1" t="str">
        <f>_xlfn.IFNA(LOOKUP(A458,Lots!B$2:B$1819, Lots!A$2:A$1819),"")</f>
        <v/>
      </c>
      <c r="F458" s="1"/>
      <c r="G458" s="3" t="str">
        <f t="shared" si="35"/>
        <v xml:space="preserve"> </v>
      </c>
      <c r="H458" s="1" t="str">
        <f>IF(+F458&lt;&gt;0,COUNTIF(Lots!$A$1:'Lots'!$A$1791,E458), " ")</f>
        <v xml:space="preserve"> </v>
      </c>
      <c r="I458" s="3" t="str">
        <f t="shared" si="36"/>
        <v xml:space="preserve"> </v>
      </c>
      <c r="J458" s="1" t="str">
        <f t="shared" si="37"/>
        <v xml:space="preserve"> </v>
      </c>
      <c r="K458" s="3" t="str">
        <f t="shared" si="38"/>
        <v xml:space="preserve"> </v>
      </c>
      <c r="L458" s="3" t="str">
        <f t="shared" si="39"/>
        <v xml:space="preserve">   </v>
      </c>
    </row>
    <row r="459" spans="3:12" x14ac:dyDescent="0.25">
      <c r="C459" s="1" t="str">
        <f>_xlfn.IFNA(IF(B459=LOOKUP(+A459,Lots!B$2:B$1819,Lots!D$2:D$1819),"Early",IF(B459=LOOKUP(+A459,Lots!B$2:B$1819,Lots!E$2:E$1819),"Mid",IF(B459=LOOKUP(+A459,Lots!B$2:B$1819,Lots!F$2:F$1819),"Late"))),"")</f>
        <v/>
      </c>
      <c r="D459" s="1" t="str">
        <f>_xlfn.IFNA(VLOOKUP(A459,Lots!B$2:C$1819, 2,FALSE),"")</f>
        <v/>
      </c>
      <c r="E459" s="1" t="str">
        <f>_xlfn.IFNA(LOOKUP(A459,Lots!B$2:B$1819, Lots!A$2:A$1819),"")</f>
        <v/>
      </c>
      <c r="F459" s="1"/>
      <c r="G459" s="3" t="str">
        <f t="shared" ref="G459:G522" si="40">IF(+F459&lt;&gt;0, CEILING(F459*$M$2,0.25), " ")</f>
        <v xml:space="preserve"> </v>
      </c>
      <c r="H459" s="1" t="str">
        <f>IF(+F459&lt;&gt;0,COUNTIF(Lots!$A$1:'Lots'!$A$1791,E459), " ")</f>
        <v xml:space="preserve"> </v>
      </c>
      <c r="I459" s="3" t="str">
        <f t="shared" ref="I459:I522" si="41">IF(+F459&lt;&gt;0,+H459*$M$1," ")</f>
        <v xml:space="preserve"> </v>
      </c>
      <c r="J459" s="1" t="str">
        <f t="shared" ref="J459:J522" si="42">IF(+F459&lt;&gt;0,COUNTIF(E$10:E$2000,+E459)," ")</f>
        <v xml:space="preserve"> </v>
      </c>
      <c r="K459" s="3" t="str">
        <f t="shared" ref="K459:K522" si="43">IF(F459&lt;&gt;0,(+H459-J459)*$M$3, " ")</f>
        <v xml:space="preserve"> </v>
      </c>
      <c r="L459" s="3" t="str">
        <f t="shared" ref="L459:L522" si="44">IF(F459&lt;&gt;0,+F459-G459-I459-K459,"   ")</f>
        <v xml:space="preserve">   </v>
      </c>
    </row>
    <row r="460" spans="3:12" x14ac:dyDescent="0.25">
      <c r="C460" s="1" t="str">
        <f>_xlfn.IFNA(IF(B460=LOOKUP(+A460,Lots!B$2:B$1819,Lots!D$2:D$1819),"Early",IF(B460=LOOKUP(+A460,Lots!B$2:B$1819,Lots!E$2:E$1819),"Mid",IF(B460=LOOKUP(+A460,Lots!B$2:B$1819,Lots!F$2:F$1819),"Late"))),"")</f>
        <v/>
      </c>
      <c r="D460" s="1" t="str">
        <f>_xlfn.IFNA(VLOOKUP(A460,Lots!B$2:C$1819, 2,FALSE),"")</f>
        <v/>
      </c>
      <c r="E460" s="1" t="str">
        <f>_xlfn.IFNA(LOOKUP(A460,Lots!B$2:B$1819, Lots!A$2:A$1819),"")</f>
        <v/>
      </c>
      <c r="F460" s="1"/>
      <c r="G460" s="3" t="str">
        <f t="shared" si="40"/>
        <v xml:space="preserve"> </v>
      </c>
      <c r="H460" s="1" t="str">
        <f>IF(+F460&lt;&gt;0,COUNTIF(Lots!$A$1:'Lots'!$A$1791,E460), " ")</f>
        <v xml:space="preserve"> </v>
      </c>
      <c r="I460" s="3" t="str">
        <f t="shared" si="41"/>
        <v xml:space="preserve"> </v>
      </c>
      <c r="J460" s="1" t="str">
        <f t="shared" si="42"/>
        <v xml:space="preserve"> </v>
      </c>
      <c r="K460" s="3" t="str">
        <f t="shared" si="43"/>
        <v xml:space="preserve"> </v>
      </c>
      <c r="L460" s="3" t="str">
        <f t="shared" si="44"/>
        <v xml:space="preserve">   </v>
      </c>
    </row>
    <row r="461" spans="3:12" x14ac:dyDescent="0.25">
      <c r="C461" s="1" t="str">
        <f>_xlfn.IFNA(IF(B461=LOOKUP(+A461,Lots!B$2:B$1819,Lots!D$2:D$1819),"Early",IF(B461=LOOKUP(+A461,Lots!B$2:B$1819,Lots!E$2:E$1819),"Mid",IF(B461=LOOKUP(+A461,Lots!B$2:B$1819,Lots!F$2:F$1819),"Late"))),"")</f>
        <v/>
      </c>
      <c r="D461" s="1" t="str">
        <f>_xlfn.IFNA(VLOOKUP(A461,Lots!B$2:C$1819, 2,FALSE),"")</f>
        <v/>
      </c>
      <c r="E461" s="1" t="str">
        <f>_xlfn.IFNA(LOOKUP(A461,Lots!B$2:B$1819, Lots!A$2:A$1819),"")</f>
        <v/>
      </c>
      <c r="F461" s="1"/>
      <c r="G461" s="3" t="str">
        <f t="shared" si="40"/>
        <v xml:space="preserve"> </v>
      </c>
      <c r="H461" s="1" t="str">
        <f>IF(+F461&lt;&gt;0,COUNTIF(Lots!$A$1:'Lots'!$A$1791,E461), " ")</f>
        <v xml:space="preserve"> </v>
      </c>
      <c r="I461" s="3" t="str">
        <f t="shared" si="41"/>
        <v xml:space="preserve"> </v>
      </c>
      <c r="J461" s="1" t="str">
        <f t="shared" si="42"/>
        <v xml:space="preserve"> </v>
      </c>
      <c r="K461" s="3" t="str">
        <f t="shared" si="43"/>
        <v xml:space="preserve"> </v>
      </c>
      <c r="L461" s="3" t="str">
        <f t="shared" si="44"/>
        <v xml:space="preserve">   </v>
      </c>
    </row>
    <row r="462" spans="3:12" x14ac:dyDescent="0.25">
      <c r="C462" s="1" t="str">
        <f>_xlfn.IFNA(IF(B462=LOOKUP(+A462,Lots!B$2:B$1819,Lots!D$2:D$1819),"Early",IF(B462=LOOKUP(+A462,Lots!B$2:B$1819,Lots!E$2:E$1819),"Mid",IF(B462=LOOKUP(+A462,Lots!B$2:B$1819,Lots!F$2:F$1819),"Late"))),"")</f>
        <v/>
      </c>
      <c r="D462" s="1" t="str">
        <f>_xlfn.IFNA(VLOOKUP(A462,Lots!B$2:C$1819, 2,FALSE),"")</f>
        <v/>
      </c>
      <c r="E462" s="1" t="str">
        <f>_xlfn.IFNA(LOOKUP(A462,Lots!B$2:B$1819, Lots!A$2:A$1819),"")</f>
        <v/>
      </c>
      <c r="F462" s="1"/>
      <c r="G462" s="3" t="str">
        <f t="shared" si="40"/>
        <v xml:space="preserve"> </v>
      </c>
      <c r="H462" s="1" t="str">
        <f>IF(+F462&lt;&gt;0,COUNTIF(Lots!$A$1:'Lots'!$A$1791,E462), " ")</f>
        <v xml:space="preserve"> </v>
      </c>
      <c r="I462" s="3" t="str">
        <f t="shared" si="41"/>
        <v xml:space="preserve"> </v>
      </c>
      <c r="J462" s="1" t="str">
        <f t="shared" si="42"/>
        <v xml:space="preserve"> </v>
      </c>
      <c r="K462" s="3" t="str">
        <f t="shared" si="43"/>
        <v xml:space="preserve"> </v>
      </c>
      <c r="L462" s="3" t="str">
        <f t="shared" si="44"/>
        <v xml:space="preserve">   </v>
      </c>
    </row>
    <row r="463" spans="3:12" x14ac:dyDescent="0.25">
      <c r="C463" s="1" t="str">
        <f>_xlfn.IFNA(IF(B463=LOOKUP(+A463,Lots!B$2:B$1819,Lots!D$2:D$1819),"Early",IF(B463=LOOKUP(+A463,Lots!B$2:B$1819,Lots!E$2:E$1819),"Mid",IF(B463=LOOKUP(+A463,Lots!B$2:B$1819,Lots!F$2:F$1819),"Late"))),"")</f>
        <v/>
      </c>
      <c r="D463" s="1" t="str">
        <f>_xlfn.IFNA(VLOOKUP(A463,Lots!B$2:C$1819, 2,FALSE),"")</f>
        <v/>
      </c>
      <c r="E463" s="1" t="str">
        <f>_xlfn.IFNA(LOOKUP(A463,Lots!B$2:B$1819, Lots!A$2:A$1819),"")</f>
        <v/>
      </c>
      <c r="F463" s="1"/>
      <c r="G463" s="3" t="str">
        <f t="shared" si="40"/>
        <v xml:space="preserve"> </v>
      </c>
      <c r="H463" s="1" t="str">
        <f>IF(+F463&lt;&gt;0,COUNTIF(Lots!$A$1:'Lots'!$A$1791,E463), " ")</f>
        <v xml:space="preserve"> </v>
      </c>
      <c r="I463" s="3" t="str">
        <f t="shared" si="41"/>
        <v xml:space="preserve"> </v>
      </c>
      <c r="J463" s="1" t="str">
        <f t="shared" si="42"/>
        <v xml:space="preserve"> </v>
      </c>
      <c r="K463" s="3" t="str">
        <f t="shared" si="43"/>
        <v xml:space="preserve"> </v>
      </c>
      <c r="L463" s="3" t="str">
        <f t="shared" si="44"/>
        <v xml:space="preserve">   </v>
      </c>
    </row>
    <row r="464" spans="3:12" x14ac:dyDescent="0.25">
      <c r="C464" s="1" t="str">
        <f>_xlfn.IFNA(IF(B464=LOOKUP(+A464,Lots!B$2:B$1819,Lots!D$2:D$1819),"Early",IF(B464=LOOKUP(+A464,Lots!B$2:B$1819,Lots!E$2:E$1819),"Mid",IF(B464=LOOKUP(+A464,Lots!B$2:B$1819,Lots!F$2:F$1819),"Late"))),"")</f>
        <v/>
      </c>
      <c r="D464" s="1" t="str">
        <f>_xlfn.IFNA(VLOOKUP(A464,Lots!B$2:C$1819, 2,FALSE),"")</f>
        <v/>
      </c>
      <c r="E464" s="1" t="str">
        <f>_xlfn.IFNA(LOOKUP(A464,Lots!B$2:B$1819, Lots!A$2:A$1819),"")</f>
        <v/>
      </c>
      <c r="F464" s="1"/>
      <c r="G464" s="3" t="str">
        <f t="shared" si="40"/>
        <v xml:space="preserve"> </v>
      </c>
      <c r="H464" s="1" t="str">
        <f>IF(+F464&lt;&gt;0,COUNTIF(Lots!$A$1:'Lots'!$A$1791,E464), " ")</f>
        <v xml:space="preserve"> </v>
      </c>
      <c r="I464" s="3" t="str">
        <f t="shared" si="41"/>
        <v xml:space="preserve"> </v>
      </c>
      <c r="J464" s="1" t="str">
        <f t="shared" si="42"/>
        <v xml:space="preserve"> </v>
      </c>
      <c r="K464" s="3" t="str">
        <f t="shared" si="43"/>
        <v xml:space="preserve"> </v>
      </c>
      <c r="L464" s="3" t="str">
        <f t="shared" si="44"/>
        <v xml:space="preserve">   </v>
      </c>
    </row>
    <row r="465" spans="3:12" x14ac:dyDescent="0.25">
      <c r="C465" s="1" t="str">
        <f>_xlfn.IFNA(IF(B465=LOOKUP(+A465,Lots!B$2:B$1819,Lots!D$2:D$1819),"Early",IF(B465=LOOKUP(+A465,Lots!B$2:B$1819,Lots!E$2:E$1819),"Mid",IF(B465=LOOKUP(+A465,Lots!B$2:B$1819,Lots!F$2:F$1819),"Late"))),"")</f>
        <v/>
      </c>
      <c r="D465" s="1" t="str">
        <f>_xlfn.IFNA(VLOOKUP(A465,Lots!B$2:C$1819, 2,FALSE),"")</f>
        <v/>
      </c>
      <c r="E465" s="1" t="str">
        <f>_xlfn.IFNA(LOOKUP(A465,Lots!B$2:B$1819, Lots!A$2:A$1819),"")</f>
        <v/>
      </c>
      <c r="F465" s="1"/>
      <c r="G465" s="3" t="str">
        <f t="shared" si="40"/>
        <v xml:space="preserve"> </v>
      </c>
      <c r="H465" s="1" t="str">
        <f>IF(+F465&lt;&gt;0,COUNTIF(Lots!$A$1:'Lots'!$A$1791,E465), " ")</f>
        <v xml:space="preserve"> </v>
      </c>
      <c r="I465" s="3" t="str">
        <f t="shared" si="41"/>
        <v xml:space="preserve"> </v>
      </c>
      <c r="J465" s="1" t="str">
        <f t="shared" si="42"/>
        <v xml:space="preserve"> </v>
      </c>
      <c r="K465" s="3" t="str">
        <f t="shared" si="43"/>
        <v xml:space="preserve"> </v>
      </c>
      <c r="L465" s="3" t="str">
        <f t="shared" si="44"/>
        <v xml:space="preserve">   </v>
      </c>
    </row>
    <row r="466" spans="3:12" x14ac:dyDescent="0.25">
      <c r="C466" s="1" t="str">
        <f>_xlfn.IFNA(IF(B466=LOOKUP(+A466,Lots!B$2:B$1819,Lots!D$2:D$1819),"Early",IF(B466=LOOKUP(+A466,Lots!B$2:B$1819,Lots!E$2:E$1819),"Mid",IF(B466=LOOKUP(+A466,Lots!B$2:B$1819,Lots!F$2:F$1819),"Late"))),"")</f>
        <v/>
      </c>
      <c r="D466" s="1" t="str">
        <f>_xlfn.IFNA(VLOOKUP(A466,Lots!B$2:C$1819, 2,FALSE),"")</f>
        <v/>
      </c>
      <c r="E466" s="1" t="str">
        <f>_xlfn.IFNA(LOOKUP(A466,Lots!B$2:B$1819, Lots!A$2:A$1819),"")</f>
        <v/>
      </c>
      <c r="F466" s="1"/>
      <c r="G466" s="3" t="str">
        <f t="shared" si="40"/>
        <v xml:space="preserve"> </v>
      </c>
      <c r="H466" s="1" t="str">
        <f>IF(+F466&lt;&gt;0,COUNTIF(Lots!$A$1:'Lots'!$A$1791,E466), " ")</f>
        <v xml:space="preserve"> </v>
      </c>
      <c r="I466" s="3" t="str">
        <f t="shared" si="41"/>
        <v xml:space="preserve"> </v>
      </c>
      <c r="J466" s="1" t="str">
        <f t="shared" si="42"/>
        <v xml:space="preserve"> </v>
      </c>
      <c r="K466" s="3" t="str">
        <f t="shared" si="43"/>
        <v xml:space="preserve"> </v>
      </c>
      <c r="L466" s="3" t="str">
        <f t="shared" si="44"/>
        <v xml:space="preserve">   </v>
      </c>
    </row>
    <row r="467" spans="3:12" x14ac:dyDescent="0.25">
      <c r="C467" s="1" t="str">
        <f>_xlfn.IFNA(IF(B467=LOOKUP(+A467,Lots!B$2:B$1819,Lots!D$2:D$1819),"Early",IF(B467=LOOKUP(+A467,Lots!B$2:B$1819,Lots!E$2:E$1819),"Mid",IF(B467=LOOKUP(+A467,Lots!B$2:B$1819,Lots!F$2:F$1819),"Late"))),"")</f>
        <v/>
      </c>
      <c r="D467" s="1" t="str">
        <f>_xlfn.IFNA(VLOOKUP(A467,Lots!B$2:C$1819, 2,FALSE),"")</f>
        <v/>
      </c>
      <c r="E467" s="1" t="str">
        <f>_xlfn.IFNA(LOOKUP(A467,Lots!B$2:B$1819, Lots!A$2:A$1819),"")</f>
        <v/>
      </c>
      <c r="F467" s="1"/>
      <c r="G467" s="3" t="str">
        <f t="shared" si="40"/>
        <v xml:space="preserve"> </v>
      </c>
      <c r="H467" s="1" t="str">
        <f>IF(+F467&lt;&gt;0,COUNTIF(Lots!$A$1:'Lots'!$A$1791,E467), " ")</f>
        <v xml:space="preserve"> </v>
      </c>
      <c r="I467" s="3" t="str">
        <f t="shared" si="41"/>
        <v xml:space="preserve"> </v>
      </c>
      <c r="J467" s="1" t="str">
        <f t="shared" si="42"/>
        <v xml:space="preserve"> </v>
      </c>
      <c r="K467" s="3" t="str">
        <f t="shared" si="43"/>
        <v xml:space="preserve"> </v>
      </c>
      <c r="L467" s="3" t="str">
        <f t="shared" si="44"/>
        <v xml:space="preserve">   </v>
      </c>
    </row>
    <row r="468" spans="3:12" x14ac:dyDescent="0.25">
      <c r="C468" s="1" t="str">
        <f>_xlfn.IFNA(IF(B468=LOOKUP(+A468,Lots!B$2:B$1819,Lots!D$2:D$1819),"Early",IF(B468=LOOKUP(+A468,Lots!B$2:B$1819,Lots!E$2:E$1819),"Mid",IF(B468=LOOKUP(+A468,Lots!B$2:B$1819,Lots!F$2:F$1819),"Late"))),"")</f>
        <v/>
      </c>
      <c r="D468" s="1" t="str">
        <f>_xlfn.IFNA(VLOOKUP(A468,Lots!B$2:C$1819, 2,FALSE),"")</f>
        <v/>
      </c>
      <c r="E468" s="1" t="str">
        <f>_xlfn.IFNA(LOOKUP(A468,Lots!B$2:B$1819, Lots!A$2:A$1819),"")</f>
        <v/>
      </c>
      <c r="F468" s="1"/>
      <c r="G468" s="3" t="str">
        <f t="shared" si="40"/>
        <v xml:space="preserve"> </v>
      </c>
      <c r="H468" s="1" t="str">
        <f>IF(+F468&lt;&gt;0,COUNTIF(Lots!$A$1:'Lots'!$A$1791,E468), " ")</f>
        <v xml:space="preserve"> </v>
      </c>
      <c r="I468" s="3" t="str">
        <f t="shared" si="41"/>
        <v xml:space="preserve"> </v>
      </c>
      <c r="J468" s="1" t="str">
        <f t="shared" si="42"/>
        <v xml:space="preserve"> </v>
      </c>
      <c r="K468" s="3" t="str">
        <f t="shared" si="43"/>
        <v xml:space="preserve"> </v>
      </c>
      <c r="L468" s="3" t="str">
        <f t="shared" si="44"/>
        <v xml:space="preserve">   </v>
      </c>
    </row>
    <row r="469" spans="3:12" x14ac:dyDescent="0.25">
      <c r="C469" s="1" t="str">
        <f>_xlfn.IFNA(IF(B469=LOOKUP(+A469,Lots!B$2:B$1819,Lots!D$2:D$1819),"Early",IF(B469=LOOKUP(+A469,Lots!B$2:B$1819,Lots!E$2:E$1819),"Mid",IF(B469=LOOKUP(+A469,Lots!B$2:B$1819,Lots!F$2:F$1819),"Late"))),"")</f>
        <v/>
      </c>
      <c r="D469" s="1" t="str">
        <f>_xlfn.IFNA(VLOOKUP(A469,Lots!B$2:C$1819, 2,FALSE),"")</f>
        <v/>
      </c>
      <c r="E469" s="1" t="str">
        <f>_xlfn.IFNA(LOOKUP(A469,Lots!B$2:B$1819, Lots!A$2:A$1819),"")</f>
        <v/>
      </c>
      <c r="F469" s="1"/>
      <c r="G469" s="3" t="str">
        <f t="shared" si="40"/>
        <v xml:space="preserve"> </v>
      </c>
      <c r="H469" s="1" t="str">
        <f>IF(+F469&lt;&gt;0,COUNTIF(Lots!$A$1:'Lots'!$A$1791,E469), " ")</f>
        <v xml:space="preserve"> </v>
      </c>
      <c r="I469" s="3" t="str">
        <f t="shared" si="41"/>
        <v xml:space="preserve"> </v>
      </c>
      <c r="J469" s="1" t="str">
        <f t="shared" si="42"/>
        <v xml:space="preserve"> </v>
      </c>
      <c r="K469" s="3" t="str">
        <f t="shared" si="43"/>
        <v xml:space="preserve"> </v>
      </c>
      <c r="L469" s="3" t="str">
        <f t="shared" si="44"/>
        <v xml:space="preserve">   </v>
      </c>
    </row>
    <row r="470" spans="3:12" x14ac:dyDescent="0.25">
      <c r="C470" s="1" t="str">
        <f>_xlfn.IFNA(IF(B470=LOOKUP(+A470,Lots!B$2:B$1819,Lots!D$2:D$1819),"Early",IF(B470=LOOKUP(+A470,Lots!B$2:B$1819,Lots!E$2:E$1819),"Mid",IF(B470=LOOKUP(+A470,Lots!B$2:B$1819,Lots!F$2:F$1819),"Late"))),"")</f>
        <v/>
      </c>
      <c r="D470" s="1" t="str">
        <f>_xlfn.IFNA(VLOOKUP(A470,Lots!B$2:C$1819, 2,FALSE),"")</f>
        <v/>
      </c>
      <c r="E470" s="1" t="str">
        <f>_xlfn.IFNA(LOOKUP(A470,Lots!B$2:B$1819, Lots!A$2:A$1819),"")</f>
        <v/>
      </c>
      <c r="F470" s="1"/>
      <c r="G470" s="3" t="str">
        <f t="shared" si="40"/>
        <v xml:space="preserve"> </v>
      </c>
      <c r="H470" s="1" t="str">
        <f>IF(+F470&lt;&gt;0,COUNTIF(Lots!$A$1:'Lots'!$A$1791,E470), " ")</f>
        <v xml:space="preserve"> </v>
      </c>
      <c r="I470" s="3" t="str">
        <f t="shared" si="41"/>
        <v xml:space="preserve"> </v>
      </c>
      <c r="J470" s="1" t="str">
        <f t="shared" si="42"/>
        <v xml:space="preserve"> </v>
      </c>
      <c r="K470" s="3" t="str">
        <f t="shared" si="43"/>
        <v xml:space="preserve"> </v>
      </c>
      <c r="L470" s="3" t="str">
        <f t="shared" si="44"/>
        <v xml:space="preserve">   </v>
      </c>
    </row>
    <row r="471" spans="3:12" x14ac:dyDescent="0.25">
      <c r="C471" s="1" t="str">
        <f>_xlfn.IFNA(IF(B471=LOOKUP(+A471,Lots!B$2:B$1819,Lots!D$2:D$1819),"Early",IF(B471=LOOKUP(+A471,Lots!B$2:B$1819,Lots!E$2:E$1819),"Mid",IF(B471=LOOKUP(+A471,Lots!B$2:B$1819,Lots!F$2:F$1819),"Late"))),"")</f>
        <v/>
      </c>
      <c r="D471" s="1" t="str">
        <f>_xlfn.IFNA(VLOOKUP(A471,Lots!B$2:C$1819, 2,FALSE),"")</f>
        <v/>
      </c>
      <c r="E471" s="1" t="str">
        <f>_xlfn.IFNA(LOOKUP(A471,Lots!B$2:B$1819, Lots!A$2:A$1819),"")</f>
        <v/>
      </c>
      <c r="F471" s="1"/>
      <c r="G471" s="3" t="str">
        <f t="shared" si="40"/>
        <v xml:space="preserve"> </v>
      </c>
      <c r="H471" s="1" t="str">
        <f>IF(+F471&lt;&gt;0,COUNTIF(Lots!$A$1:'Lots'!$A$1791,E471), " ")</f>
        <v xml:space="preserve"> </v>
      </c>
      <c r="I471" s="3" t="str">
        <f t="shared" si="41"/>
        <v xml:space="preserve"> </v>
      </c>
      <c r="J471" s="1" t="str">
        <f t="shared" si="42"/>
        <v xml:space="preserve"> </v>
      </c>
      <c r="K471" s="3" t="str">
        <f t="shared" si="43"/>
        <v xml:space="preserve"> </v>
      </c>
      <c r="L471" s="3" t="str">
        <f t="shared" si="44"/>
        <v xml:space="preserve">   </v>
      </c>
    </row>
    <row r="472" spans="3:12" x14ac:dyDescent="0.25">
      <c r="C472" s="1" t="str">
        <f>_xlfn.IFNA(IF(B472=LOOKUP(+A472,Lots!B$2:B$1819,Lots!D$2:D$1819),"Early",IF(B472=LOOKUP(+A472,Lots!B$2:B$1819,Lots!E$2:E$1819),"Mid",IF(B472=LOOKUP(+A472,Lots!B$2:B$1819,Lots!F$2:F$1819),"Late"))),"")</f>
        <v/>
      </c>
      <c r="D472" s="1" t="str">
        <f>_xlfn.IFNA(VLOOKUP(A472,Lots!B$2:C$1819, 2,FALSE),"")</f>
        <v/>
      </c>
      <c r="E472" s="1" t="str">
        <f>_xlfn.IFNA(LOOKUP(A472,Lots!B$2:B$1819, Lots!A$2:A$1819),"")</f>
        <v/>
      </c>
      <c r="F472" s="1"/>
      <c r="G472" s="3" t="str">
        <f t="shared" si="40"/>
        <v xml:space="preserve"> </v>
      </c>
      <c r="H472" s="1" t="str">
        <f>IF(+F472&lt;&gt;0,COUNTIF(Lots!$A$1:'Lots'!$A$1791,E472), " ")</f>
        <v xml:space="preserve"> </v>
      </c>
      <c r="I472" s="3" t="str">
        <f t="shared" si="41"/>
        <v xml:space="preserve"> </v>
      </c>
      <c r="J472" s="1" t="str">
        <f t="shared" si="42"/>
        <v xml:space="preserve"> </v>
      </c>
      <c r="K472" s="3" t="str">
        <f t="shared" si="43"/>
        <v xml:space="preserve"> </v>
      </c>
      <c r="L472" s="3" t="str">
        <f t="shared" si="44"/>
        <v xml:space="preserve">   </v>
      </c>
    </row>
    <row r="473" spans="3:12" x14ac:dyDescent="0.25">
      <c r="C473" s="1" t="str">
        <f>_xlfn.IFNA(IF(B473=LOOKUP(+A473,Lots!B$2:B$1819,Lots!D$2:D$1819),"Early",IF(B473=LOOKUP(+A473,Lots!B$2:B$1819,Lots!E$2:E$1819),"Mid",IF(B473=LOOKUP(+A473,Lots!B$2:B$1819,Lots!F$2:F$1819),"Late"))),"")</f>
        <v/>
      </c>
      <c r="D473" s="1" t="str">
        <f>_xlfn.IFNA(VLOOKUP(A473,Lots!B$2:C$1819, 2,FALSE),"")</f>
        <v/>
      </c>
      <c r="E473" s="1" t="str">
        <f>_xlfn.IFNA(LOOKUP(A473,Lots!B$2:B$1819, Lots!A$2:A$1819),"")</f>
        <v/>
      </c>
      <c r="F473" s="1"/>
      <c r="G473" s="3" t="str">
        <f t="shared" si="40"/>
        <v xml:space="preserve"> </v>
      </c>
      <c r="H473" s="1" t="str">
        <f>IF(+F473&lt;&gt;0,COUNTIF(Lots!$A$1:'Lots'!$A$1791,E473), " ")</f>
        <v xml:space="preserve"> </v>
      </c>
      <c r="I473" s="3" t="str">
        <f t="shared" si="41"/>
        <v xml:space="preserve"> </v>
      </c>
      <c r="J473" s="1" t="str">
        <f t="shared" si="42"/>
        <v xml:space="preserve"> </v>
      </c>
      <c r="K473" s="3" t="str">
        <f t="shared" si="43"/>
        <v xml:space="preserve"> </v>
      </c>
      <c r="L473" s="3" t="str">
        <f t="shared" si="44"/>
        <v xml:space="preserve">   </v>
      </c>
    </row>
    <row r="474" spans="3:12" x14ac:dyDescent="0.25">
      <c r="C474" s="1" t="str">
        <f>_xlfn.IFNA(IF(B474=LOOKUP(+A474,Lots!B$2:B$1819,Lots!D$2:D$1819),"Early",IF(B474=LOOKUP(+A474,Lots!B$2:B$1819,Lots!E$2:E$1819),"Mid",IF(B474=LOOKUP(+A474,Lots!B$2:B$1819,Lots!F$2:F$1819),"Late"))),"")</f>
        <v/>
      </c>
      <c r="D474" s="1" t="str">
        <f>_xlfn.IFNA(VLOOKUP(A474,Lots!B$2:C$1819, 2,FALSE),"")</f>
        <v/>
      </c>
      <c r="E474" s="1" t="str">
        <f>_xlfn.IFNA(LOOKUP(A474,Lots!B$2:B$1819, Lots!A$2:A$1819),"")</f>
        <v/>
      </c>
      <c r="F474" s="1"/>
      <c r="G474" s="3" t="str">
        <f t="shared" si="40"/>
        <v xml:space="preserve"> </v>
      </c>
      <c r="H474" s="1" t="str">
        <f>IF(+F474&lt;&gt;0,COUNTIF(Lots!$A$1:'Lots'!$A$1791,E474), " ")</f>
        <v xml:space="preserve"> </v>
      </c>
      <c r="I474" s="3" t="str">
        <f t="shared" si="41"/>
        <v xml:space="preserve"> </v>
      </c>
      <c r="J474" s="1" t="str">
        <f t="shared" si="42"/>
        <v xml:space="preserve"> </v>
      </c>
      <c r="K474" s="3" t="str">
        <f t="shared" si="43"/>
        <v xml:space="preserve"> </v>
      </c>
      <c r="L474" s="3" t="str">
        <f t="shared" si="44"/>
        <v xml:space="preserve">   </v>
      </c>
    </row>
    <row r="475" spans="3:12" x14ac:dyDescent="0.25">
      <c r="C475" s="1" t="str">
        <f>_xlfn.IFNA(IF(B475=LOOKUP(+A475,Lots!B$2:B$1819,Lots!D$2:D$1819),"Early",IF(B475=LOOKUP(+A475,Lots!B$2:B$1819,Lots!E$2:E$1819),"Mid",IF(B475=LOOKUP(+A475,Lots!B$2:B$1819,Lots!F$2:F$1819),"Late"))),"")</f>
        <v/>
      </c>
      <c r="D475" s="1" t="str">
        <f>_xlfn.IFNA(VLOOKUP(A475,Lots!B$2:C$1819, 2,FALSE),"")</f>
        <v/>
      </c>
      <c r="E475" s="1" t="str">
        <f>_xlfn.IFNA(LOOKUP(A475,Lots!B$2:B$1819, Lots!A$2:A$1819),"")</f>
        <v/>
      </c>
      <c r="F475" s="1"/>
      <c r="G475" s="3" t="str">
        <f t="shared" si="40"/>
        <v xml:space="preserve"> </v>
      </c>
      <c r="H475" s="1" t="str">
        <f>IF(+F475&lt;&gt;0,COUNTIF(Lots!$A$1:'Lots'!$A$1791,E475), " ")</f>
        <v xml:space="preserve"> </v>
      </c>
      <c r="I475" s="3" t="str">
        <f t="shared" si="41"/>
        <v xml:space="preserve"> </v>
      </c>
      <c r="J475" s="1" t="str">
        <f t="shared" si="42"/>
        <v xml:space="preserve"> </v>
      </c>
      <c r="K475" s="3" t="str">
        <f t="shared" si="43"/>
        <v xml:space="preserve"> </v>
      </c>
      <c r="L475" s="3" t="str">
        <f t="shared" si="44"/>
        <v xml:space="preserve">   </v>
      </c>
    </row>
    <row r="476" spans="3:12" x14ac:dyDescent="0.25">
      <c r="C476" s="1" t="str">
        <f>_xlfn.IFNA(IF(B476=LOOKUP(+A476,Lots!B$2:B$1819,Lots!D$2:D$1819),"Early",IF(B476=LOOKUP(+A476,Lots!B$2:B$1819,Lots!E$2:E$1819),"Mid",IF(B476=LOOKUP(+A476,Lots!B$2:B$1819,Lots!F$2:F$1819),"Late"))),"")</f>
        <v/>
      </c>
      <c r="D476" s="1" t="str">
        <f>_xlfn.IFNA(VLOOKUP(A476,Lots!B$2:C$1819, 2,FALSE),"")</f>
        <v/>
      </c>
      <c r="E476" s="1" t="str">
        <f>_xlfn.IFNA(LOOKUP(A476,Lots!B$2:B$1819, Lots!A$2:A$1819),"")</f>
        <v/>
      </c>
      <c r="F476" s="1"/>
      <c r="G476" s="3" t="str">
        <f t="shared" si="40"/>
        <v xml:space="preserve"> </v>
      </c>
      <c r="H476" s="1" t="str">
        <f>IF(+F476&lt;&gt;0,COUNTIF(Lots!$A$1:'Lots'!$A$1791,E476), " ")</f>
        <v xml:space="preserve"> </v>
      </c>
      <c r="I476" s="3" t="str">
        <f t="shared" si="41"/>
        <v xml:space="preserve"> </v>
      </c>
      <c r="J476" s="1" t="str">
        <f t="shared" si="42"/>
        <v xml:space="preserve"> </v>
      </c>
      <c r="K476" s="3" t="str">
        <f t="shared" si="43"/>
        <v xml:space="preserve"> </v>
      </c>
      <c r="L476" s="3" t="str">
        <f t="shared" si="44"/>
        <v xml:space="preserve">   </v>
      </c>
    </row>
    <row r="477" spans="3:12" x14ac:dyDescent="0.25">
      <c r="C477" s="1" t="str">
        <f>_xlfn.IFNA(IF(B477=LOOKUP(+A477,Lots!B$2:B$1819,Lots!D$2:D$1819),"Early",IF(B477=LOOKUP(+A477,Lots!B$2:B$1819,Lots!E$2:E$1819),"Mid",IF(B477=LOOKUP(+A477,Lots!B$2:B$1819,Lots!F$2:F$1819),"Late"))),"")</f>
        <v/>
      </c>
      <c r="D477" s="1" t="str">
        <f>_xlfn.IFNA(VLOOKUP(A477,Lots!B$2:C$1819, 2,FALSE),"")</f>
        <v/>
      </c>
      <c r="E477" s="1" t="str">
        <f>_xlfn.IFNA(LOOKUP(A477,Lots!B$2:B$1819, Lots!A$2:A$1819),"")</f>
        <v/>
      </c>
      <c r="F477" s="1"/>
      <c r="G477" s="3" t="str">
        <f t="shared" si="40"/>
        <v xml:space="preserve"> </v>
      </c>
      <c r="H477" s="1" t="str">
        <f>IF(+F477&lt;&gt;0,COUNTIF(Lots!$A$1:'Lots'!$A$1791,E477), " ")</f>
        <v xml:space="preserve"> </v>
      </c>
      <c r="I477" s="3" t="str">
        <f t="shared" si="41"/>
        <v xml:space="preserve"> </v>
      </c>
      <c r="J477" s="1" t="str">
        <f t="shared" si="42"/>
        <v xml:space="preserve"> </v>
      </c>
      <c r="K477" s="3" t="str">
        <f t="shared" si="43"/>
        <v xml:space="preserve"> </v>
      </c>
      <c r="L477" s="3" t="str">
        <f t="shared" si="44"/>
        <v xml:space="preserve">   </v>
      </c>
    </row>
    <row r="478" spans="3:12" x14ac:dyDescent="0.25">
      <c r="C478" s="1" t="str">
        <f>_xlfn.IFNA(IF(B478=LOOKUP(+A478,Lots!B$2:B$1819,Lots!D$2:D$1819),"Early",IF(B478=LOOKUP(+A478,Lots!B$2:B$1819,Lots!E$2:E$1819),"Mid",IF(B478=LOOKUP(+A478,Lots!B$2:B$1819,Lots!F$2:F$1819),"Late"))),"")</f>
        <v/>
      </c>
      <c r="D478" s="1" t="str">
        <f>_xlfn.IFNA(VLOOKUP(A478,Lots!B$2:C$1819, 2,FALSE),"")</f>
        <v/>
      </c>
      <c r="E478" s="1" t="str">
        <f>_xlfn.IFNA(LOOKUP(A478,Lots!B$2:B$1819, Lots!A$2:A$1819),"")</f>
        <v/>
      </c>
      <c r="F478" s="1"/>
      <c r="G478" s="3" t="str">
        <f t="shared" si="40"/>
        <v xml:space="preserve"> </v>
      </c>
      <c r="H478" s="1" t="str">
        <f>IF(+F478&lt;&gt;0,COUNTIF(Lots!$A$1:'Lots'!$A$1791,E478), " ")</f>
        <v xml:space="preserve"> </v>
      </c>
      <c r="I478" s="3" t="str">
        <f t="shared" si="41"/>
        <v xml:space="preserve"> </v>
      </c>
      <c r="J478" s="1" t="str">
        <f t="shared" si="42"/>
        <v xml:space="preserve"> </v>
      </c>
      <c r="K478" s="3" t="str">
        <f t="shared" si="43"/>
        <v xml:space="preserve"> </v>
      </c>
      <c r="L478" s="3" t="str">
        <f t="shared" si="44"/>
        <v xml:space="preserve">   </v>
      </c>
    </row>
    <row r="479" spans="3:12" x14ac:dyDescent="0.25">
      <c r="C479" s="1" t="str">
        <f>_xlfn.IFNA(IF(B479=LOOKUP(+A479,Lots!B$2:B$1819,Lots!D$2:D$1819),"Early",IF(B479=LOOKUP(+A479,Lots!B$2:B$1819,Lots!E$2:E$1819),"Mid",IF(B479=LOOKUP(+A479,Lots!B$2:B$1819,Lots!F$2:F$1819),"Late"))),"")</f>
        <v/>
      </c>
      <c r="D479" s="1" t="str">
        <f>_xlfn.IFNA(VLOOKUP(A479,Lots!B$2:C$1819, 2,FALSE),"")</f>
        <v/>
      </c>
      <c r="E479" s="1" t="str">
        <f>_xlfn.IFNA(LOOKUP(A479,Lots!B$2:B$1819, Lots!A$2:A$1819),"")</f>
        <v/>
      </c>
      <c r="F479" s="1"/>
      <c r="G479" s="3" t="str">
        <f t="shared" si="40"/>
        <v xml:space="preserve"> </v>
      </c>
      <c r="H479" s="1" t="str">
        <f>IF(+F479&lt;&gt;0,COUNTIF(Lots!$A$1:'Lots'!$A$1791,E479), " ")</f>
        <v xml:space="preserve"> </v>
      </c>
      <c r="I479" s="3" t="str">
        <f t="shared" si="41"/>
        <v xml:space="preserve"> </v>
      </c>
      <c r="J479" s="1" t="str">
        <f t="shared" si="42"/>
        <v xml:space="preserve"> </v>
      </c>
      <c r="K479" s="3" t="str">
        <f t="shared" si="43"/>
        <v xml:space="preserve"> </v>
      </c>
      <c r="L479" s="3" t="str">
        <f t="shared" si="44"/>
        <v xml:space="preserve">   </v>
      </c>
    </row>
    <row r="480" spans="3:12" x14ac:dyDescent="0.25">
      <c r="C480" s="1" t="str">
        <f>_xlfn.IFNA(IF(B480=LOOKUP(+A480,Lots!B$2:B$1819,Lots!D$2:D$1819),"Early",IF(B480=LOOKUP(+A480,Lots!B$2:B$1819,Lots!E$2:E$1819),"Mid",IF(B480=LOOKUP(+A480,Lots!B$2:B$1819,Lots!F$2:F$1819),"Late"))),"")</f>
        <v/>
      </c>
      <c r="D480" s="1" t="str">
        <f>_xlfn.IFNA(VLOOKUP(A480,Lots!B$2:C$1819, 2,FALSE),"")</f>
        <v/>
      </c>
      <c r="E480" s="1" t="str">
        <f>_xlfn.IFNA(LOOKUP(A480,Lots!B$2:B$1819, Lots!A$2:A$1819),"")</f>
        <v/>
      </c>
      <c r="F480" s="1"/>
      <c r="G480" s="3" t="str">
        <f t="shared" si="40"/>
        <v xml:space="preserve"> </v>
      </c>
      <c r="H480" s="1" t="str">
        <f>IF(+F480&lt;&gt;0,COUNTIF(Lots!$A$1:'Lots'!$A$1791,E480), " ")</f>
        <v xml:space="preserve"> </v>
      </c>
      <c r="I480" s="3" t="str">
        <f t="shared" si="41"/>
        <v xml:space="preserve"> </v>
      </c>
      <c r="J480" s="1" t="str">
        <f t="shared" si="42"/>
        <v xml:space="preserve"> </v>
      </c>
      <c r="K480" s="3" t="str">
        <f t="shared" si="43"/>
        <v xml:space="preserve"> </v>
      </c>
      <c r="L480" s="3" t="str">
        <f t="shared" si="44"/>
        <v xml:space="preserve">   </v>
      </c>
    </row>
    <row r="481" spans="3:12" x14ac:dyDescent="0.25">
      <c r="C481" s="1" t="str">
        <f>_xlfn.IFNA(IF(B481=LOOKUP(+A481,Lots!B$2:B$1819,Lots!D$2:D$1819),"Early",IF(B481=LOOKUP(+A481,Lots!B$2:B$1819,Lots!E$2:E$1819),"Mid",IF(B481=LOOKUP(+A481,Lots!B$2:B$1819,Lots!F$2:F$1819),"Late"))),"")</f>
        <v/>
      </c>
      <c r="D481" s="1" t="str">
        <f>_xlfn.IFNA(VLOOKUP(A481,Lots!B$2:C$1819, 2,FALSE),"")</f>
        <v/>
      </c>
      <c r="E481" s="1" t="str">
        <f>_xlfn.IFNA(LOOKUP(A481,Lots!B$2:B$1819, Lots!A$2:A$1819),"")</f>
        <v/>
      </c>
      <c r="F481" s="1"/>
      <c r="G481" s="3" t="str">
        <f t="shared" si="40"/>
        <v xml:space="preserve"> </v>
      </c>
      <c r="H481" s="1" t="str">
        <f>IF(+F481&lt;&gt;0,COUNTIF(Lots!$A$1:'Lots'!$A$1791,E481), " ")</f>
        <v xml:space="preserve"> </v>
      </c>
      <c r="I481" s="3" t="str">
        <f t="shared" si="41"/>
        <v xml:space="preserve"> </v>
      </c>
      <c r="J481" s="1" t="str">
        <f t="shared" si="42"/>
        <v xml:space="preserve"> </v>
      </c>
      <c r="K481" s="3" t="str">
        <f t="shared" si="43"/>
        <v xml:space="preserve"> </v>
      </c>
      <c r="L481" s="3" t="str">
        <f t="shared" si="44"/>
        <v xml:space="preserve">   </v>
      </c>
    </row>
    <row r="482" spans="3:12" x14ac:dyDescent="0.25">
      <c r="C482" s="1" t="str">
        <f>_xlfn.IFNA(IF(B482=LOOKUP(+A482,Lots!B$2:B$1819,Lots!D$2:D$1819),"Early",IF(B482=LOOKUP(+A482,Lots!B$2:B$1819,Lots!E$2:E$1819),"Mid",IF(B482=LOOKUP(+A482,Lots!B$2:B$1819,Lots!F$2:F$1819),"Late"))),"")</f>
        <v/>
      </c>
      <c r="D482" s="1" t="str">
        <f>_xlfn.IFNA(VLOOKUP(A482,Lots!B$2:C$1819, 2,FALSE),"")</f>
        <v/>
      </c>
      <c r="E482" s="1" t="str">
        <f>_xlfn.IFNA(LOOKUP(A482,Lots!B$2:B$1819, Lots!A$2:A$1819),"")</f>
        <v/>
      </c>
      <c r="F482" s="1"/>
      <c r="G482" s="3" t="str">
        <f t="shared" si="40"/>
        <v xml:space="preserve"> </v>
      </c>
      <c r="H482" s="1" t="str">
        <f>IF(+F482&lt;&gt;0,COUNTIF(Lots!$A$1:'Lots'!$A$1791,E482), " ")</f>
        <v xml:space="preserve"> </v>
      </c>
      <c r="I482" s="3" t="str">
        <f t="shared" si="41"/>
        <v xml:space="preserve"> </v>
      </c>
      <c r="J482" s="1" t="str">
        <f t="shared" si="42"/>
        <v xml:space="preserve"> </v>
      </c>
      <c r="K482" s="3" t="str">
        <f t="shared" si="43"/>
        <v xml:space="preserve"> </v>
      </c>
      <c r="L482" s="3" t="str">
        <f t="shared" si="44"/>
        <v xml:space="preserve">   </v>
      </c>
    </row>
    <row r="483" spans="3:12" x14ac:dyDescent="0.25">
      <c r="C483" s="1" t="str">
        <f>_xlfn.IFNA(IF(B483=LOOKUP(+A483,Lots!B$2:B$1819,Lots!D$2:D$1819),"Early",IF(B483=LOOKUP(+A483,Lots!B$2:B$1819,Lots!E$2:E$1819),"Mid",IF(B483=LOOKUP(+A483,Lots!B$2:B$1819,Lots!F$2:F$1819),"Late"))),"")</f>
        <v/>
      </c>
      <c r="D483" s="1" t="str">
        <f>_xlfn.IFNA(VLOOKUP(A483,Lots!B$2:C$1819, 2,FALSE),"")</f>
        <v/>
      </c>
      <c r="E483" s="1" t="str">
        <f>_xlfn.IFNA(LOOKUP(A483,Lots!B$2:B$1819, Lots!A$2:A$1819),"")</f>
        <v/>
      </c>
      <c r="F483" s="1"/>
      <c r="G483" s="3" t="str">
        <f t="shared" si="40"/>
        <v xml:space="preserve"> </v>
      </c>
      <c r="H483" s="1" t="str">
        <f>IF(+F483&lt;&gt;0,COUNTIF(Lots!$A$1:'Lots'!$A$1791,E483), " ")</f>
        <v xml:space="preserve"> </v>
      </c>
      <c r="I483" s="3" t="str">
        <f t="shared" si="41"/>
        <v xml:space="preserve"> </v>
      </c>
      <c r="J483" s="1" t="str">
        <f t="shared" si="42"/>
        <v xml:space="preserve"> </v>
      </c>
      <c r="K483" s="3" t="str">
        <f t="shared" si="43"/>
        <v xml:space="preserve"> </v>
      </c>
      <c r="L483" s="3" t="str">
        <f t="shared" si="44"/>
        <v xml:space="preserve">   </v>
      </c>
    </row>
    <row r="484" spans="3:12" x14ac:dyDescent="0.25">
      <c r="C484" s="1" t="str">
        <f>_xlfn.IFNA(IF(B484=LOOKUP(+A484,Lots!B$2:B$1819,Lots!D$2:D$1819),"Early",IF(B484=LOOKUP(+A484,Lots!B$2:B$1819,Lots!E$2:E$1819),"Mid",IF(B484=LOOKUP(+A484,Lots!B$2:B$1819,Lots!F$2:F$1819),"Late"))),"")</f>
        <v/>
      </c>
      <c r="D484" s="1" t="str">
        <f>_xlfn.IFNA(VLOOKUP(A484,Lots!B$2:C$1819, 2,FALSE),"")</f>
        <v/>
      </c>
      <c r="E484" s="1" t="str">
        <f>_xlfn.IFNA(LOOKUP(A484,Lots!B$2:B$1819, Lots!A$2:A$1819),"")</f>
        <v/>
      </c>
      <c r="F484" s="1"/>
      <c r="G484" s="3" t="str">
        <f t="shared" si="40"/>
        <v xml:space="preserve"> </v>
      </c>
      <c r="H484" s="1" t="str">
        <f>IF(+F484&lt;&gt;0,COUNTIF(Lots!$A$1:'Lots'!$A$1791,E484), " ")</f>
        <v xml:space="preserve"> </v>
      </c>
      <c r="I484" s="3" t="str">
        <f t="shared" si="41"/>
        <v xml:space="preserve"> </v>
      </c>
      <c r="J484" s="1" t="str">
        <f t="shared" si="42"/>
        <v xml:space="preserve"> </v>
      </c>
      <c r="K484" s="3" t="str">
        <f t="shared" si="43"/>
        <v xml:space="preserve"> </v>
      </c>
      <c r="L484" s="3" t="str">
        <f t="shared" si="44"/>
        <v xml:space="preserve">   </v>
      </c>
    </row>
    <row r="485" spans="3:12" x14ac:dyDescent="0.25">
      <c r="C485" s="1" t="str">
        <f>_xlfn.IFNA(IF(B485=LOOKUP(+A485,Lots!B$2:B$1819,Lots!D$2:D$1819),"Early",IF(B485=LOOKUP(+A485,Lots!B$2:B$1819,Lots!E$2:E$1819),"Mid",IF(B485=LOOKUP(+A485,Lots!B$2:B$1819,Lots!F$2:F$1819),"Late"))),"")</f>
        <v/>
      </c>
      <c r="D485" s="1" t="str">
        <f>_xlfn.IFNA(VLOOKUP(A485,Lots!B$2:C$1819, 2,FALSE),"")</f>
        <v/>
      </c>
      <c r="E485" s="1" t="str">
        <f>_xlfn.IFNA(LOOKUP(A485,Lots!B$2:B$1819, Lots!A$2:A$1819),"")</f>
        <v/>
      </c>
      <c r="F485" s="1"/>
      <c r="G485" s="3" t="str">
        <f t="shared" si="40"/>
        <v xml:space="preserve"> </v>
      </c>
      <c r="H485" s="1" t="str">
        <f>IF(+F485&lt;&gt;0,COUNTIF(Lots!$A$1:'Lots'!$A$1791,E485), " ")</f>
        <v xml:space="preserve"> </v>
      </c>
      <c r="I485" s="3" t="str">
        <f t="shared" si="41"/>
        <v xml:space="preserve"> </v>
      </c>
      <c r="J485" s="1" t="str">
        <f t="shared" si="42"/>
        <v xml:space="preserve"> </v>
      </c>
      <c r="K485" s="3" t="str">
        <f t="shared" si="43"/>
        <v xml:space="preserve"> </v>
      </c>
      <c r="L485" s="3" t="str">
        <f t="shared" si="44"/>
        <v xml:space="preserve">   </v>
      </c>
    </row>
    <row r="486" spans="3:12" x14ac:dyDescent="0.25">
      <c r="C486" s="1" t="str">
        <f>_xlfn.IFNA(IF(B486=LOOKUP(+A486,Lots!B$2:B$1819,Lots!D$2:D$1819),"Early",IF(B486=LOOKUP(+A486,Lots!B$2:B$1819,Lots!E$2:E$1819),"Mid",IF(B486=LOOKUP(+A486,Lots!B$2:B$1819,Lots!F$2:F$1819),"Late"))),"")</f>
        <v/>
      </c>
      <c r="D486" s="1" t="str">
        <f>_xlfn.IFNA(VLOOKUP(A486,Lots!B$2:C$1819, 2,FALSE),"")</f>
        <v/>
      </c>
      <c r="E486" s="1" t="str">
        <f>_xlfn.IFNA(LOOKUP(A486,Lots!B$2:B$1819, Lots!A$2:A$1819),"")</f>
        <v/>
      </c>
      <c r="F486" s="1"/>
      <c r="G486" s="3" t="str">
        <f t="shared" si="40"/>
        <v xml:space="preserve"> </v>
      </c>
      <c r="H486" s="1" t="str">
        <f>IF(+F486&lt;&gt;0,COUNTIF(Lots!$A$1:'Lots'!$A$1791,E486), " ")</f>
        <v xml:space="preserve"> </v>
      </c>
      <c r="I486" s="3" t="str">
        <f t="shared" si="41"/>
        <v xml:space="preserve"> </v>
      </c>
      <c r="J486" s="1" t="str">
        <f t="shared" si="42"/>
        <v xml:space="preserve"> </v>
      </c>
      <c r="K486" s="3" t="str">
        <f t="shared" si="43"/>
        <v xml:space="preserve"> </v>
      </c>
      <c r="L486" s="3" t="str">
        <f t="shared" si="44"/>
        <v xml:space="preserve">   </v>
      </c>
    </row>
    <row r="487" spans="3:12" x14ac:dyDescent="0.25">
      <c r="C487" s="1" t="str">
        <f>_xlfn.IFNA(IF(B487=LOOKUP(+A487,Lots!B$2:B$1819,Lots!D$2:D$1819),"Early",IF(B487=LOOKUP(+A487,Lots!B$2:B$1819,Lots!E$2:E$1819),"Mid",IF(B487=LOOKUP(+A487,Lots!B$2:B$1819,Lots!F$2:F$1819),"Late"))),"")</f>
        <v/>
      </c>
      <c r="D487" s="1" t="str">
        <f>_xlfn.IFNA(VLOOKUP(A487,Lots!B$2:C$1819, 2,FALSE),"")</f>
        <v/>
      </c>
      <c r="E487" s="1" t="str">
        <f>_xlfn.IFNA(LOOKUP(A487,Lots!B$2:B$1819, Lots!A$2:A$1819),"")</f>
        <v/>
      </c>
      <c r="F487" s="1"/>
      <c r="G487" s="3" t="str">
        <f t="shared" si="40"/>
        <v xml:space="preserve"> </v>
      </c>
      <c r="H487" s="1" t="str">
        <f>IF(+F487&lt;&gt;0,COUNTIF(Lots!$A$1:'Lots'!$A$1791,E487), " ")</f>
        <v xml:space="preserve"> </v>
      </c>
      <c r="I487" s="3" t="str">
        <f t="shared" si="41"/>
        <v xml:space="preserve"> </v>
      </c>
      <c r="J487" s="1" t="str">
        <f t="shared" si="42"/>
        <v xml:space="preserve"> </v>
      </c>
      <c r="K487" s="3" t="str">
        <f t="shared" si="43"/>
        <v xml:space="preserve"> </v>
      </c>
      <c r="L487" s="3" t="str">
        <f t="shared" si="44"/>
        <v xml:space="preserve">   </v>
      </c>
    </row>
    <row r="488" spans="3:12" x14ac:dyDescent="0.25">
      <c r="C488" s="1" t="str">
        <f>_xlfn.IFNA(IF(B488=LOOKUP(+A488,Lots!B$2:B$1819,Lots!D$2:D$1819),"Early",IF(B488=LOOKUP(+A488,Lots!B$2:B$1819,Lots!E$2:E$1819),"Mid",IF(B488=LOOKUP(+A488,Lots!B$2:B$1819,Lots!F$2:F$1819),"Late"))),"")</f>
        <v/>
      </c>
      <c r="D488" s="1" t="str">
        <f>_xlfn.IFNA(VLOOKUP(A488,Lots!B$2:C$1819, 2,FALSE),"")</f>
        <v/>
      </c>
      <c r="E488" s="1" t="str">
        <f>_xlfn.IFNA(LOOKUP(A488,Lots!B$2:B$1819, Lots!A$2:A$1819),"")</f>
        <v/>
      </c>
      <c r="F488" s="1"/>
      <c r="G488" s="3" t="str">
        <f t="shared" si="40"/>
        <v xml:space="preserve"> </v>
      </c>
      <c r="H488" s="1" t="str">
        <f>IF(+F488&lt;&gt;0,COUNTIF(Lots!$A$1:'Lots'!$A$1791,E488), " ")</f>
        <v xml:space="preserve"> </v>
      </c>
      <c r="I488" s="3" t="str">
        <f t="shared" si="41"/>
        <v xml:space="preserve"> </v>
      </c>
      <c r="J488" s="1" t="str">
        <f t="shared" si="42"/>
        <v xml:space="preserve"> </v>
      </c>
      <c r="K488" s="3" t="str">
        <f t="shared" si="43"/>
        <v xml:space="preserve"> </v>
      </c>
      <c r="L488" s="3" t="str">
        <f t="shared" si="44"/>
        <v xml:space="preserve">   </v>
      </c>
    </row>
    <row r="489" spans="3:12" x14ac:dyDescent="0.25">
      <c r="C489" s="1" t="str">
        <f>_xlfn.IFNA(IF(B489=LOOKUP(+A489,Lots!B$2:B$1819,Lots!D$2:D$1819),"Early",IF(B489=LOOKUP(+A489,Lots!B$2:B$1819,Lots!E$2:E$1819),"Mid",IF(B489=LOOKUP(+A489,Lots!B$2:B$1819,Lots!F$2:F$1819),"Late"))),"")</f>
        <v/>
      </c>
      <c r="D489" s="1" t="str">
        <f>_xlfn.IFNA(VLOOKUP(A489,Lots!B$2:C$1819, 2,FALSE),"")</f>
        <v/>
      </c>
      <c r="E489" s="1" t="str">
        <f>_xlfn.IFNA(LOOKUP(A489,Lots!B$2:B$1819, Lots!A$2:A$1819),"")</f>
        <v/>
      </c>
      <c r="F489" s="1"/>
      <c r="G489" s="3" t="str">
        <f t="shared" si="40"/>
        <v xml:space="preserve"> </v>
      </c>
      <c r="H489" s="1" t="str">
        <f>IF(+F489&lt;&gt;0,COUNTIF(Lots!$A$1:'Lots'!$A$1791,E489), " ")</f>
        <v xml:space="preserve"> </v>
      </c>
      <c r="I489" s="3" t="str">
        <f t="shared" si="41"/>
        <v xml:space="preserve"> </v>
      </c>
      <c r="J489" s="1" t="str">
        <f t="shared" si="42"/>
        <v xml:space="preserve"> </v>
      </c>
      <c r="K489" s="3" t="str">
        <f t="shared" si="43"/>
        <v xml:space="preserve"> </v>
      </c>
      <c r="L489" s="3" t="str">
        <f t="shared" si="44"/>
        <v xml:space="preserve">   </v>
      </c>
    </row>
    <row r="490" spans="3:12" x14ac:dyDescent="0.25">
      <c r="C490" s="1" t="str">
        <f>_xlfn.IFNA(IF(B490=LOOKUP(+A490,Lots!B$2:B$1819,Lots!D$2:D$1819),"Early",IF(B490=LOOKUP(+A490,Lots!B$2:B$1819,Lots!E$2:E$1819),"Mid",IF(B490=LOOKUP(+A490,Lots!B$2:B$1819,Lots!F$2:F$1819),"Late"))),"")</f>
        <v/>
      </c>
      <c r="D490" s="1" t="str">
        <f>_xlfn.IFNA(VLOOKUP(A490,Lots!B$2:C$1819, 2,FALSE),"")</f>
        <v/>
      </c>
      <c r="E490" s="1" t="str">
        <f>_xlfn.IFNA(LOOKUP(A490,Lots!B$2:B$1819, Lots!A$2:A$1819),"")</f>
        <v/>
      </c>
      <c r="F490" s="1"/>
      <c r="G490" s="3" t="str">
        <f t="shared" si="40"/>
        <v xml:space="preserve"> </v>
      </c>
      <c r="H490" s="1" t="str">
        <f>IF(+F490&lt;&gt;0,COUNTIF(Lots!$A$1:'Lots'!$A$1791,E490), " ")</f>
        <v xml:space="preserve"> </v>
      </c>
      <c r="I490" s="3" t="str">
        <f t="shared" si="41"/>
        <v xml:space="preserve"> </v>
      </c>
      <c r="J490" s="1" t="str">
        <f t="shared" si="42"/>
        <v xml:space="preserve"> </v>
      </c>
      <c r="K490" s="3" t="str">
        <f t="shared" si="43"/>
        <v xml:space="preserve"> </v>
      </c>
      <c r="L490" s="3" t="str">
        <f t="shared" si="44"/>
        <v xml:space="preserve">   </v>
      </c>
    </row>
    <row r="491" spans="3:12" x14ac:dyDescent="0.25">
      <c r="C491" s="1" t="str">
        <f>_xlfn.IFNA(IF(B491=LOOKUP(+A491,Lots!B$2:B$1819,Lots!D$2:D$1819),"Early",IF(B491=LOOKUP(+A491,Lots!B$2:B$1819,Lots!E$2:E$1819),"Mid",IF(B491=LOOKUP(+A491,Lots!B$2:B$1819,Lots!F$2:F$1819),"Late"))),"")</f>
        <v/>
      </c>
      <c r="D491" s="1" t="str">
        <f>_xlfn.IFNA(VLOOKUP(A491,Lots!B$2:C$1819, 2,FALSE),"")</f>
        <v/>
      </c>
      <c r="E491" s="1" t="str">
        <f>_xlfn.IFNA(LOOKUP(A491,Lots!B$2:B$1819, Lots!A$2:A$1819),"")</f>
        <v/>
      </c>
      <c r="F491" s="1"/>
      <c r="G491" s="3" t="str">
        <f t="shared" si="40"/>
        <v xml:space="preserve"> </v>
      </c>
      <c r="H491" s="1" t="str">
        <f>IF(+F491&lt;&gt;0,COUNTIF(Lots!$A$1:'Lots'!$A$1791,E491), " ")</f>
        <v xml:space="preserve"> </v>
      </c>
      <c r="I491" s="3" t="str">
        <f t="shared" si="41"/>
        <v xml:space="preserve"> </v>
      </c>
      <c r="J491" s="1" t="str">
        <f t="shared" si="42"/>
        <v xml:space="preserve"> </v>
      </c>
      <c r="K491" s="3" t="str">
        <f t="shared" si="43"/>
        <v xml:space="preserve"> </v>
      </c>
      <c r="L491" s="3" t="str">
        <f t="shared" si="44"/>
        <v xml:space="preserve">   </v>
      </c>
    </row>
    <row r="492" spans="3:12" x14ac:dyDescent="0.25">
      <c r="C492" s="1" t="str">
        <f>_xlfn.IFNA(IF(B492=LOOKUP(+A492,Lots!B$2:B$1819,Lots!D$2:D$1819),"Early",IF(B492=LOOKUP(+A492,Lots!B$2:B$1819,Lots!E$2:E$1819),"Mid",IF(B492=LOOKUP(+A492,Lots!B$2:B$1819,Lots!F$2:F$1819),"Late"))),"")</f>
        <v/>
      </c>
      <c r="D492" s="1" t="str">
        <f>_xlfn.IFNA(VLOOKUP(A492,Lots!B$2:C$1819, 2,FALSE),"")</f>
        <v/>
      </c>
      <c r="E492" s="1" t="str">
        <f>_xlfn.IFNA(LOOKUP(A492,Lots!B$2:B$1819, Lots!A$2:A$1819),"")</f>
        <v/>
      </c>
      <c r="F492" s="1"/>
      <c r="G492" s="3" t="str">
        <f t="shared" si="40"/>
        <v xml:space="preserve"> </v>
      </c>
      <c r="H492" s="1" t="str">
        <f>IF(+F492&lt;&gt;0,COUNTIF(Lots!$A$1:'Lots'!$A$1791,E492), " ")</f>
        <v xml:space="preserve"> </v>
      </c>
      <c r="I492" s="3" t="str">
        <f t="shared" si="41"/>
        <v xml:space="preserve"> </v>
      </c>
      <c r="J492" s="1" t="str">
        <f t="shared" si="42"/>
        <v xml:space="preserve"> </v>
      </c>
      <c r="K492" s="3" t="str">
        <f t="shared" si="43"/>
        <v xml:space="preserve"> </v>
      </c>
      <c r="L492" s="3" t="str">
        <f t="shared" si="44"/>
        <v xml:space="preserve">   </v>
      </c>
    </row>
    <row r="493" spans="3:12" x14ac:dyDescent="0.25">
      <c r="C493" s="1" t="str">
        <f>_xlfn.IFNA(IF(B493=LOOKUP(+A493,Lots!B$2:B$1819,Lots!D$2:D$1819),"Early",IF(B493=LOOKUP(+A493,Lots!B$2:B$1819,Lots!E$2:E$1819),"Mid",IF(B493=LOOKUP(+A493,Lots!B$2:B$1819,Lots!F$2:F$1819),"Late"))),"")</f>
        <v/>
      </c>
      <c r="D493" s="1" t="str">
        <f>_xlfn.IFNA(VLOOKUP(A493,Lots!B$2:C$1819, 2,FALSE),"")</f>
        <v/>
      </c>
      <c r="E493" s="1" t="str">
        <f>_xlfn.IFNA(LOOKUP(A493,Lots!B$2:B$1819, Lots!A$2:A$1819),"")</f>
        <v/>
      </c>
      <c r="F493" s="1"/>
      <c r="G493" s="3" t="str">
        <f t="shared" si="40"/>
        <v xml:space="preserve"> </v>
      </c>
      <c r="H493" s="1" t="str">
        <f>IF(+F493&lt;&gt;0,COUNTIF(Lots!$A$1:'Lots'!$A$1791,E493), " ")</f>
        <v xml:space="preserve"> </v>
      </c>
      <c r="I493" s="3" t="str">
        <f t="shared" si="41"/>
        <v xml:space="preserve"> </v>
      </c>
      <c r="J493" s="1" t="str">
        <f t="shared" si="42"/>
        <v xml:space="preserve"> </v>
      </c>
      <c r="K493" s="3" t="str">
        <f t="shared" si="43"/>
        <v xml:space="preserve"> </v>
      </c>
      <c r="L493" s="3" t="str">
        <f t="shared" si="44"/>
        <v xml:space="preserve">   </v>
      </c>
    </row>
    <row r="494" spans="3:12" x14ac:dyDescent="0.25">
      <c r="C494" s="1" t="str">
        <f>_xlfn.IFNA(IF(B494=LOOKUP(+A494,Lots!B$2:B$1819,Lots!D$2:D$1819),"Early",IF(B494=LOOKUP(+A494,Lots!B$2:B$1819,Lots!E$2:E$1819),"Mid",IF(B494=LOOKUP(+A494,Lots!B$2:B$1819,Lots!F$2:F$1819),"Late"))),"")</f>
        <v/>
      </c>
      <c r="D494" s="1" t="str">
        <f>_xlfn.IFNA(VLOOKUP(A494,Lots!B$2:C$1819, 2,FALSE),"")</f>
        <v/>
      </c>
      <c r="E494" s="1" t="str">
        <f>_xlfn.IFNA(LOOKUP(A494,Lots!B$2:B$1819, Lots!A$2:A$1819),"")</f>
        <v/>
      </c>
      <c r="F494" s="1"/>
      <c r="G494" s="3" t="str">
        <f t="shared" si="40"/>
        <v xml:space="preserve"> </v>
      </c>
      <c r="H494" s="1" t="str">
        <f>IF(+F494&lt;&gt;0,COUNTIF(Lots!$A$1:'Lots'!$A$1791,E494), " ")</f>
        <v xml:space="preserve"> </v>
      </c>
      <c r="I494" s="3" t="str">
        <f t="shared" si="41"/>
        <v xml:space="preserve"> </v>
      </c>
      <c r="J494" s="1" t="str">
        <f t="shared" si="42"/>
        <v xml:space="preserve"> </v>
      </c>
      <c r="K494" s="3" t="str">
        <f t="shared" si="43"/>
        <v xml:space="preserve"> </v>
      </c>
      <c r="L494" s="3" t="str">
        <f t="shared" si="44"/>
        <v xml:space="preserve">   </v>
      </c>
    </row>
    <row r="495" spans="3:12" x14ac:dyDescent="0.25">
      <c r="C495" s="1" t="str">
        <f>_xlfn.IFNA(IF(B495=LOOKUP(+A495,Lots!B$2:B$1819,Lots!D$2:D$1819),"Early",IF(B495=LOOKUP(+A495,Lots!B$2:B$1819,Lots!E$2:E$1819),"Mid",IF(B495=LOOKUP(+A495,Lots!B$2:B$1819,Lots!F$2:F$1819),"Late"))),"")</f>
        <v/>
      </c>
      <c r="D495" s="1" t="str">
        <f>_xlfn.IFNA(VLOOKUP(A495,Lots!B$2:C$1819, 2,FALSE),"")</f>
        <v/>
      </c>
      <c r="E495" s="1" t="str">
        <f>_xlfn.IFNA(LOOKUP(A495,Lots!B$2:B$1819, Lots!A$2:A$1819),"")</f>
        <v/>
      </c>
      <c r="F495" s="1"/>
      <c r="G495" s="3" t="str">
        <f t="shared" si="40"/>
        <v xml:space="preserve"> </v>
      </c>
      <c r="H495" s="1" t="str">
        <f>IF(+F495&lt;&gt;0,COUNTIF(Lots!$A$1:'Lots'!$A$1791,E495), " ")</f>
        <v xml:space="preserve"> </v>
      </c>
      <c r="I495" s="3" t="str">
        <f t="shared" si="41"/>
        <v xml:space="preserve"> </v>
      </c>
      <c r="J495" s="1" t="str">
        <f t="shared" si="42"/>
        <v xml:space="preserve"> </v>
      </c>
      <c r="K495" s="3" t="str">
        <f t="shared" si="43"/>
        <v xml:space="preserve"> </v>
      </c>
      <c r="L495" s="3" t="str">
        <f t="shared" si="44"/>
        <v xml:space="preserve">   </v>
      </c>
    </row>
    <row r="496" spans="3:12" x14ac:dyDescent="0.25">
      <c r="C496" s="1" t="str">
        <f>_xlfn.IFNA(IF(B496=LOOKUP(+A496,Lots!B$2:B$1819,Lots!D$2:D$1819),"Early",IF(B496=LOOKUP(+A496,Lots!B$2:B$1819,Lots!E$2:E$1819),"Mid",IF(B496=LOOKUP(+A496,Lots!B$2:B$1819,Lots!F$2:F$1819),"Late"))),"")</f>
        <v/>
      </c>
      <c r="D496" s="1" t="str">
        <f>_xlfn.IFNA(VLOOKUP(A496,Lots!B$2:C$1819, 2,FALSE),"")</f>
        <v/>
      </c>
      <c r="E496" s="1" t="str">
        <f>_xlfn.IFNA(LOOKUP(A496,Lots!B$2:B$1819, Lots!A$2:A$1819),"")</f>
        <v/>
      </c>
      <c r="F496" s="1"/>
      <c r="G496" s="3" t="str">
        <f t="shared" si="40"/>
        <v xml:space="preserve"> </v>
      </c>
      <c r="H496" s="1" t="str">
        <f>IF(+F496&lt;&gt;0,COUNTIF(Lots!$A$1:'Lots'!$A$1791,E496), " ")</f>
        <v xml:space="preserve"> </v>
      </c>
      <c r="I496" s="3" t="str">
        <f t="shared" si="41"/>
        <v xml:space="preserve"> </v>
      </c>
      <c r="J496" s="1" t="str">
        <f t="shared" si="42"/>
        <v xml:space="preserve"> </v>
      </c>
      <c r="K496" s="3" t="str">
        <f t="shared" si="43"/>
        <v xml:space="preserve"> </v>
      </c>
      <c r="L496" s="3" t="str">
        <f t="shared" si="44"/>
        <v xml:space="preserve">   </v>
      </c>
    </row>
    <row r="497" spans="3:12" x14ac:dyDescent="0.25">
      <c r="C497" s="1" t="str">
        <f>_xlfn.IFNA(IF(B497=LOOKUP(+A497,Lots!B$2:B$1819,Lots!D$2:D$1819),"Early",IF(B497=LOOKUP(+A497,Lots!B$2:B$1819,Lots!E$2:E$1819),"Mid",IF(B497=LOOKUP(+A497,Lots!B$2:B$1819,Lots!F$2:F$1819),"Late"))),"")</f>
        <v/>
      </c>
      <c r="D497" s="1" t="str">
        <f>_xlfn.IFNA(VLOOKUP(A497,Lots!B$2:C$1819, 2,FALSE),"")</f>
        <v/>
      </c>
      <c r="E497" s="1" t="str">
        <f>_xlfn.IFNA(LOOKUP(A497,Lots!B$2:B$1819, Lots!A$2:A$1819),"")</f>
        <v/>
      </c>
      <c r="F497" s="1"/>
      <c r="G497" s="3" t="str">
        <f t="shared" si="40"/>
        <v xml:space="preserve"> </v>
      </c>
      <c r="H497" s="1" t="str">
        <f>IF(+F497&lt;&gt;0,COUNTIF(Lots!$A$1:'Lots'!$A$1791,E497), " ")</f>
        <v xml:space="preserve"> </v>
      </c>
      <c r="I497" s="3" t="str">
        <f t="shared" si="41"/>
        <v xml:space="preserve"> </v>
      </c>
      <c r="J497" s="1" t="str">
        <f t="shared" si="42"/>
        <v xml:space="preserve"> </v>
      </c>
      <c r="K497" s="3" t="str">
        <f t="shared" si="43"/>
        <v xml:space="preserve"> </v>
      </c>
      <c r="L497" s="3" t="str">
        <f t="shared" si="44"/>
        <v xml:space="preserve">   </v>
      </c>
    </row>
    <row r="498" spans="3:12" x14ac:dyDescent="0.25">
      <c r="C498" s="1" t="str">
        <f>_xlfn.IFNA(IF(B498=LOOKUP(+A498,Lots!B$2:B$1819,Lots!D$2:D$1819),"Early",IF(B498=LOOKUP(+A498,Lots!B$2:B$1819,Lots!E$2:E$1819),"Mid",IF(B498=LOOKUP(+A498,Lots!B$2:B$1819,Lots!F$2:F$1819),"Late"))),"")</f>
        <v/>
      </c>
      <c r="D498" s="1" t="str">
        <f>_xlfn.IFNA(VLOOKUP(A498,Lots!B$2:C$1819, 2,FALSE),"")</f>
        <v/>
      </c>
      <c r="E498" s="1" t="str">
        <f>_xlfn.IFNA(LOOKUP(A498,Lots!B$2:B$1819, Lots!A$2:A$1819),"")</f>
        <v/>
      </c>
      <c r="F498" s="1"/>
      <c r="G498" s="3" t="str">
        <f t="shared" si="40"/>
        <v xml:space="preserve"> </v>
      </c>
      <c r="H498" s="1" t="str">
        <f>IF(+F498&lt;&gt;0,COUNTIF(Lots!$A$1:'Lots'!$A$1791,E498), " ")</f>
        <v xml:space="preserve"> </v>
      </c>
      <c r="I498" s="3" t="str">
        <f t="shared" si="41"/>
        <v xml:space="preserve"> </v>
      </c>
      <c r="J498" s="1" t="str">
        <f t="shared" si="42"/>
        <v xml:space="preserve"> </v>
      </c>
      <c r="K498" s="3" t="str">
        <f t="shared" si="43"/>
        <v xml:space="preserve"> </v>
      </c>
      <c r="L498" s="3" t="str">
        <f t="shared" si="44"/>
        <v xml:space="preserve">   </v>
      </c>
    </row>
    <row r="499" spans="3:12" x14ac:dyDescent="0.25">
      <c r="C499" s="1" t="str">
        <f>_xlfn.IFNA(IF(B499=LOOKUP(+A499,Lots!B$2:B$1819,Lots!D$2:D$1819),"Early",IF(B499=LOOKUP(+A499,Lots!B$2:B$1819,Lots!E$2:E$1819),"Mid",IF(B499=LOOKUP(+A499,Lots!B$2:B$1819,Lots!F$2:F$1819),"Late"))),"")</f>
        <v/>
      </c>
      <c r="D499" s="1" t="str">
        <f>_xlfn.IFNA(VLOOKUP(A499,Lots!B$2:C$1819, 2,FALSE),"")</f>
        <v/>
      </c>
      <c r="E499" s="1" t="str">
        <f>_xlfn.IFNA(LOOKUP(A499,Lots!B$2:B$1819, Lots!A$2:A$1819),"")</f>
        <v/>
      </c>
      <c r="F499" s="1"/>
      <c r="G499" s="3" t="str">
        <f t="shared" si="40"/>
        <v xml:space="preserve"> </v>
      </c>
      <c r="H499" s="1" t="str">
        <f>IF(+F499&lt;&gt;0,COUNTIF(Lots!$A$1:'Lots'!$A$1791,E499), " ")</f>
        <v xml:space="preserve"> </v>
      </c>
      <c r="I499" s="3" t="str">
        <f t="shared" si="41"/>
        <v xml:space="preserve"> </v>
      </c>
      <c r="J499" s="1" t="str">
        <f t="shared" si="42"/>
        <v xml:space="preserve"> </v>
      </c>
      <c r="K499" s="3" t="str">
        <f t="shared" si="43"/>
        <v xml:space="preserve"> </v>
      </c>
      <c r="L499" s="3" t="str">
        <f t="shared" si="44"/>
        <v xml:space="preserve">   </v>
      </c>
    </row>
    <row r="500" spans="3:12" x14ac:dyDescent="0.25">
      <c r="C500" s="1" t="str">
        <f>_xlfn.IFNA(IF(B500=LOOKUP(+A500,Lots!B$2:B$1819,Lots!D$2:D$1819),"Early",IF(B500=LOOKUP(+A500,Lots!B$2:B$1819,Lots!E$2:E$1819),"Mid",IF(B500=LOOKUP(+A500,Lots!B$2:B$1819,Lots!F$2:F$1819),"Late"))),"")</f>
        <v/>
      </c>
      <c r="D500" s="1" t="str">
        <f>_xlfn.IFNA(VLOOKUP(A500,Lots!B$2:C$1819, 2,FALSE),"")</f>
        <v/>
      </c>
      <c r="E500" s="1" t="str">
        <f>_xlfn.IFNA(LOOKUP(A500,Lots!B$2:B$1819, Lots!A$2:A$1819),"")</f>
        <v/>
      </c>
      <c r="F500" s="1"/>
      <c r="G500" s="3" t="str">
        <f t="shared" si="40"/>
        <v xml:space="preserve"> </v>
      </c>
      <c r="H500" s="1" t="str">
        <f>IF(+F500&lt;&gt;0,COUNTIF(Lots!$A$1:'Lots'!$A$1791,E500), " ")</f>
        <v xml:space="preserve"> </v>
      </c>
      <c r="I500" s="3" t="str">
        <f t="shared" si="41"/>
        <v xml:space="preserve"> </v>
      </c>
      <c r="J500" s="1" t="str">
        <f t="shared" si="42"/>
        <v xml:space="preserve"> </v>
      </c>
      <c r="K500" s="3" t="str">
        <f t="shared" si="43"/>
        <v xml:space="preserve"> </v>
      </c>
      <c r="L500" s="3" t="str">
        <f t="shared" si="44"/>
        <v xml:space="preserve">   </v>
      </c>
    </row>
    <row r="501" spans="3:12" x14ac:dyDescent="0.25">
      <c r="C501" s="1" t="str">
        <f>_xlfn.IFNA(IF(B501=LOOKUP(+A501,Lots!B$2:B$1819,Lots!D$2:D$1819),"Early",IF(B501=LOOKUP(+A501,Lots!B$2:B$1819,Lots!E$2:E$1819),"Mid",IF(B501=LOOKUP(+A501,Lots!B$2:B$1819,Lots!F$2:F$1819),"Late"))),"")</f>
        <v/>
      </c>
      <c r="D501" s="1" t="str">
        <f>_xlfn.IFNA(VLOOKUP(A501,Lots!B$2:C$1819, 2,FALSE),"")</f>
        <v/>
      </c>
      <c r="E501" s="1" t="str">
        <f>_xlfn.IFNA(LOOKUP(A501,Lots!B$2:B$1819, Lots!A$2:A$1819),"")</f>
        <v/>
      </c>
      <c r="F501" s="1"/>
      <c r="G501" s="3" t="str">
        <f t="shared" si="40"/>
        <v xml:space="preserve"> </v>
      </c>
      <c r="H501" s="1" t="str">
        <f>IF(+F501&lt;&gt;0,COUNTIF(Lots!$A$1:'Lots'!$A$1791,E501), " ")</f>
        <v xml:space="preserve"> </v>
      </c>
      <c r="I501" s="3" t="str">
        <f t="shared" si="41"/>
        <v xml:space="preserve"> </v>
      </c>
      <c r="J501" s="1" t="str">
        <f t="shared" si="42"/>
        <v xml:space="preserve"> </v>
      </c>
      <c r="K501" s="3" t="str">
        <f t="shared" si="43"/>
        <v xml:space="preserve"> </v>
      </c>
      <c r="L501" s="3" t="str">
        <f t="shared" si="44"/>
        <v xml:space="preserve">   </v>
      </c>
    </row>
    <row r="502" spans="3:12" x14ac:dyDescent="0.25">
      <c r="C502" s="1" t="str">
        <f>_xlfn.IFNA(IF(B502=LOOKUP(+A502,Lots!B$2:B$1819,Lots!D$2:D$1819),"Early",IF(B502=LOOKUP(+A502,Lots!B$2:B$1819,Lots!E$2:E$1819),"Mid",IF(B502=LOOKUP(+A502,Lots!B$2:B$1819,Lots!F$2:F$1819),"Late"))),"")</f>
        <v/>
      </c>
      <c r="D502" s="1" t="str">
        <f>_xlfn.IFNA(VLOOKUP(A502,Lots!B$2:C$1819, 2,FALSE),"")</f>
        <v/>
      </c>
      <c r="E502" s="1" t="str">
        <f>_xlfn.IFNA(LOOKUP(A502,Lots!B$2:B$1819, Lots!A$2:A$1819),"")</f>
        <v/>
      </c>
      <c r="F502" s="1"/>
      <c r="G502" s="3" t="str">
        <f t="shared" si="40"/>
        <v xml:space="preserve"> </v>
      </c>
      <c r="H502" s="1" t="str">
        <f>IF(+F502&lt;&gt;0,COUNTIF(Lots!$A$1:'Lots'!$A$1791,E502), " ")</f>
        <v xml:space="preserve"> </v>
      </c>
      <c r="I502" s="3" t="str">
        <f t="shared" si="41"/>
        <v xml:space="preserve"> </v>
      </c>
      <c r="J502" s="1" t="str">
        <f t="shared" si="42"/>
        <v xml:space="preserve"> </v>
      </c>
      <c r="K502" s="3" t="str">
        <f t="shared" si="43"/>
        <v xml:space="preserve"> </v>
      </c>
      <c r="L502" s="3" t="str">
        <f t="shared" si="44"/>
        <v xml:space="preserve">   </v>
      </c>
    </row>
    <row r="503" spans="3:12" x14ac:dyDescent="0.25">
      <c r="C503" s="1" t="str">
        <f>_xlfn.IFNA(IF(B503=LOOKUP(+A503,Lots!B$2:B$1819,Lots!D$2:D$1819),"Early",IF(B503=LOOKUP(+A503,Lots!B$2:B$1819,Lots!E$2:E$1819),"Mid",IF(B503=LOOKUP(+A503,Lots!B$2:B$1819,Lots!F$2:F$1819),"Late"))),"")</f>
        <v/>
      </c>
      <c r="D503" s="1" t="str">
        <f>_xlfn.IFNA(VLOOKUP(A503,Lots!B$2:C$1819, 2,FALSE),"")</f>
        <v/>
      </c>
      <c r="E503" s="1" t="str">
        <f>_xlfn.IFNA(LOOKUP(A503,Lots!B$2:B$1819, Lots!A$2:A$1819),"")</f>
        <v/>
      </c>
      <c r="F503" s="1"/>
      <c r="G503" s="3" t="str">
        <f t="shared" si="40"/>
        <v xml:space="preserve"> </v>
      </c>
      <c r="H503" s="1" t="str">
        <f>IF(+F503&lt;&gt;0,COUNTIF(Lots!$A$1:'Lots'!$A$1791,E503), " ")</f>
        <v xml:space="preserve"> </v>
      </c>
      <c r="I503" s="3" t="str">
        <f t="shared" si="41"/>
        <v xml:space="preserve"> </v>
      </c>
      <c r="J503" s="1" t="str">
        <f t="shared" si="42"/>
        <v xml:space="preserve"> </v>
      </c>
      <c r="K503" s="3" t="str">
        <f t="shared" si="43"/>
        <v xml:space="preserve"> </v>
      </c>
      <c r="L503" s="3" t="str">
        <f t="shared" si="44"/>
        <v xml:space="preserve">   </v>
      </c>
    </row>
    <row r="504" spans="3:12" x14ac:dyDescent="0.25">
      <c r="C504" s="1" t="str">
        <f>_xlfn.IFNA(IF(B504=LOOKUP(+A504,Lots!B$2:B$1819,Lots!D$2:D$1819),"Early",IF(B504=LOOKUP(+A504,Lots!B$2:B$1819,Lots!E$2:E$1819),"Mid",IF(B504=LOOKUP(+A504,Lots!B$2:B$1819,Lots!F$2:F$1819),"Late"))),"")</f>
        <v/>
      </c>
      <c r="D504" s="1" t="str">
        <f>_xlfn.IFNA(VLOOKUP(A504,Lots!B$2:C$1819, 2,FALSE),"")</f>
        <v/>
      </c>
      <c r="E504" s="1" t="str">
        <f>_xlfn.IFNA(LOOKUP(A504,Lots!B$2:B$1819, Lots!A$2:A$1819),"")</f>
        <v/>
      </c>
      <c r="F504" s="1"/>
      <c r="G504" s="3" t="str">
        <f t="shared" si="40"/>
        <v xml:space="preserve"> </v>
      </c>
      <c r="H504" s="1" t="str">
        <f>IF(+F504&lt;&gt;0,COUNTIF(Lots!$A$1:'Lots'!$A$1791,E504), " ")</f>
        <v xml:space="preserve"> </v>
      </c>
      <c r="I504" s="3" t="str">
        <f t="shared" si="41"/>
        <v xml:space="preserve"> </v>
      </c>
      <c r="J504" s="1" t="str">
        <f t="shared" si="42"/>
        <v xml:space="preserve"> </v>
      </c>
      <c r="K504" s="3" t="str">
        <f t="shared" si="43"/>
        <v xml:space="preserve"> </v>
      </c>
      <c r="L504" s="3" t="str">
        <f t="shared" si="44"/>
        <v xml:space="preserve">   </v>
      </c>
    </row>
    <row r="505" spans="3:12" x14ac:dyDescent="0.25">
      <c r="C505" s="1" t="str">
        <f>_xlfn.IFNA(IF(B505=LOOKUP(+A505,Lots!B$2:B$1819,Lots!D$2:D$1819),"Early",IF(B505=LOOKUP(+A505,Lots!B$2:B$1819,Lots!E$2:E$1819),"Mid",IF(B505=LOOKUP(+A505,Lots!B$2:B$1819,Lots!F$2:F$1819),"Late"))),"")</f>
        <v/>
      </c>
      <c r="D505" s="1" t="str">
        <f>_xlfn.IFNA(VLOOKUP(A505,Lots!B$2:C$1819, 2,FALSE),"")</f>
        <v/>
      </c>
      <c r="E505" s="1" t="str">
        <f>_xlfn.IFNA(LOOKUP(A505,Lots!B$2:B$1819, Lots!A$2:A$1819),"")</f>
        <v/>
      </c>
      <c r="F505" s="1"/>
      <c r="G505" s="3" t="str">
        <f t="shared" si="40"/>
        <v xml:space="preserve"> </v>
      </c>
      <c r="H505" s="1" t="str">
        <f>IF(+F505&lt;&gt;0,COUNTIF(Lots!$A$1:'Lots'!$A$1791,E505), " ")</f>
        <v xml:space="preserve"> </v>
      </c>
      <c r="I505" s="3" t="str">
        <f t="shared" si="41"/>
        <v xml:space="preserve"> </v>
      </c>
      <c r="J505" s="1" t="str">
        <f t="shared" si="42"/>
        <v xml:space="preserve"> </v>
      </c>
      <c r="K505" s="3" t="str">
        <f t="shared" si="43"/>
        <v xml:space="preserve"> </v>
      </c>
      <c r="L505" s="3" t="str">
        <f t="shared" si="44"/>
        <v xml:space="preserve">   </v>
      </c>
    </row>
    <row r="506" spans="3:12" x14ac:dyDescent="0.25">
      <c r="C506" s="1" t="str">
        <f>_xlfn.IFNA(IF(B506=LOOKUP(+A506,Lots!B$2:B$1819,Lots!D$2:D$1819),"Early",IF(B506=LOOKUP(+A506,Lots!B$2:B$1819,Lots!E$2:E$1819),"Mid",IF(B506=LOOKUP(+A506,Lots!B$2:B$1819,Lots!F$2:F$1819),"Late"))),"")</f>
        <v/>
      </c>
      <c r="D506" s="1" t="str">
        <f>_xlfn.IFNA(VLOOKUP(A506,Lots!B$2:C$1819, 2,FALSE),"")</f>
        <v/>
      </c>
      <c r="E506" s="1" t="str">
        <f>_xlfn.IFNA(LOOKUP(A506,Lots!B$2:B$1819, Lots!A$2:A$1819),"")</f>
        <v/>
      </c>
      <c r="F506" s="1"/>
      <c r="G506" s="3" t="str">
        <f t="shared" si="40"/>
        <v xml:space="preserve"> </v>
      </c>
      <c r="H506" s="1" t="str">
        <f>IF(+F506&lt;&gt;0,COUNTIF(Lots!$A$1:'Lots'!$A$1791,E506), " ")</f>
        <v xml:space="preserve"> </v>
      </c>
      <c r="I506" s="3" t="str">
        <f t="shared" si="41"/>
        <v xml:space="preserve"> </v>
      </c>
      <c r="J506" s="1" t="str">
        <f t="shared" si="42"/>
        <v xml:space="preserve"> </v>
      </c>
      <c r="K506" s="3" t="str">
        <f t="shared" si="43"/>
        <v xml:space="preserve"> </v>
      </c>
      <c r="L506" s="3" t="str">
        <f t="shared" si="44"/>
        <v xml:space="preserve">   </v>
      </c>
    </row>
    <row r="507" spans="3:12" x14ac:dyDescent="0.25">
      <c r="C507" s="1" t="str">
        <f>_xlfn.IFNA(IF(B507=LOOKUP(+A507,Lots!B$2:B$1819,Lots!D$2:D$1819),"Early",IF(B507=LOOKUP(+A507,Lots!B$2:B$1819,Lots!E$2:E$1819),"Mid",IF(B507=LOOKUP(+A507,Lots!B$2:B$1819,Lots!F$2:F$1819),"Late"))),"")</f>
        <v/>
      </c>
      <c r="D507" s="1" t="str">
        <f>_xlfn.IFNA(VLOOKUP(A507,Lots!B$2:C$1819, 2,FALSE),"")</f>
        <v/>
      </c>
      <c r="E507" s="1" t="str">
        <f>_xlfn.IFNA(LOOKUP(A507,Lots!B$2:B$1819, Lots!A$2:A$1819),"")</f>
        <v/>
      </c>
      <c r="F507" s="1"/>
      <c r="G507" s="3" t="str">
        <f t="shared" si="40"/>
        <v xml:space="preserve"> </v>
      </c>
      <c r="H507" s="1" t="str">
        <f>IF(+F507&lt;&gt;0,COUNTIF(Lots!$A$1:'Lots'!$A$1791,E507), " ")</f>
        <v xml:space="preserve"> </v>
      </c>
      <c r="I507" s="3" t="str">
        <f t="shared" si="41"/>
        <v xml:space="preserve"> </v>
      </c>
      <c r="J507" s="1" t="str">
        <f t="shared" si="42"/>
        <v xml:space="preserve"> </v>
      </c>
      <c r="K507" s="3" t="str">
        <f t="shared" si="43"/>
        <v xml:space="preserve"> </v>
      </c>
      <c r="L507" s="3" t="str">
        <f t="shared" si="44"/>
        <v xml:space="preserve">   </v>
      </c>
    </row>
    <row r="508" spans="3:12" x14ac:dyDescent="0.25">
      <c r="C508" s="1" t="str">
        <f>_xlfn.IFNA(IF(B508=LOOKUP(+A508,Lots!B$2:B$1819,Lots!D$2:D$1819),"Early",IF(B508=LOOKUP(+A508,Lots!B$2:B$1819,Lots!E$2:E$1819),"Mid",IF(B508=LOOKUP(+A508,Lots!B$2:B$1819,Lots!F$2:F$1819),"Late"))),"")</f>
        <v/>
      </c>
      <c r="D508" s="1" t="str">
        <f>_xlfn.IFNA(VLOOKUP(A508,Lots!B$2:C$1819, 2,FALSE),"")</f>
        <v/>
      </c>
      <c r="E508" s="1" t="str">
        <f>_xlfn.IFNA(LOOKUP(A508,Lots!B$2:B$1819, Lots!A$2:A$1819),"")</f>
        <v/>
      </c>
      <c r="F508" s="1"/>
      <c r="G508" s="3" t="str">
        <f t="shared" si="40"/>
        <v xml:space="preserve"> </v>
      </c>
      <c r="H508" s="1" t="str">
        <f>IF(+F508&lt;&gt;0,COUNTIF(Lots!$A$1:'Lots'!$A$1791,E508), " ")</f>
        <v xml:space="preserve"> </v>
      </c>
      <c r="I508" s="3" t="str">
        <f t="shared" si="41"/>
        <v xml:space="preserve"> </v>
      </c>
      <c r="J508" s="1" t="str">
        <f t="shared" si="42"/>
        <v xml:space="preserve"> </v>
      </c>
      <c r="K508" s="3" t="str">
        <f t="shared" si="43"/>
        <v xml:space="preserve"> </v>
      </c>
      <c r="L508" s="3" t="str">
        <f t="shared" si="44"/>
        <v xml:space="preserve">   </v>
      </c>
    </row>
    <row r="509" spans="3:12" x14ac:dyDescent="0.25">
      <c r="C509" s="1" t="str">
        <f>_xlfn.IFNA(IF(B509=LOOKUP(+A509,Lots!B$2:B$1819,Lots!D$2:D$1819),"Early",IF(B509=LOOKUP(+A509,Lots!B$2:B$1819,Lots!E$2:E$1819),"Mid",IF(B509=LOOKUP(+A509,Lots!B$2:B$1819,Lots!F$2:F$1819),"Late"))),"")</f>
        <v/>
      </c>
      <c r="D509" s="1" t="str">
        <f>_xlfn.IFNA(VLOOKUP(A509,Lots!B$2:C$1819, 2,FALSE),"")</f>
        <v/>
      </c>
      <c r="E509" s="1" t="str">
        <f>_xlfn.IFNA(LOOKUP(A509,Lots!B$2:B$1819, Lots!A$2:A$1819),"")</f>
        <v/>
      </c>
      <c r="F509" s="1"/>
      <c r="G509" s="3" t="str">
        <f t="shared" si="40"/>
        <v xml:space="preserve"> </v>
      </c>
      <c r="H509" s="1" t="str">
        <f>IF(+F509&lt;&gt;0,COUNTIF(Lots!$A$1:'Lots'!$A$1791,E509), " ")</f>
        <v xml:space="preserve"> </v>
      </c>
      <c r="I509" s="3" t="str">
        <f t="shared" si="41"/>
        <v xml:space="preserve"> </v>
      </c>
      <c r="J509" s="1" t="str">
        <f t="shared" si="42"/>
        <v xml:space="preserve"> </v>
      </c>
      <c r="K509" s="3" t="str">
        <f t="shared" si="43"/>
        <v xml:space="preserve"> </v>
      </c>
      <c r="L509" s="3" t="str">
        <f t="shared" si="44"/>
        <v xml:space="preserve">   </v>
      </c>
    </row>
    <row r="510" spans="3:12" x14ac:dyDescent="0.25">
      <c r="C510" s="1" t="str">
        <f>_xlfn.IFNA(IF(B510=LOOKUP(+A510,Lots!B$2:B$1819,Lots!D$2:D$1819),"Early",IF(B510=LOOKUP(+A510,Lots!B$2:B$1819,Lots!E$2:E$1819),"Mid",IF(B510=LOOKUP(+A510,Lots!B$2:B$1819,Lots!F$2:F$1819),"Late"))),"")</f>
        <v/>
      </c>
      <c r="D510" s="1" t="str">
        <f>_xlfn.IFNA(VLOOKUP(A510,Lots!B$2:C$1819, 2,FALSE),"")</f>
        <v/>
      </c>
      <c r="E510" s="1" t="str">
        <f>_xlfn.IFNA(LOOKUP(A510,Lots!B$2:B$1819, Lots!A$2:A$1819),"")</f>
        <v/>
      </c>
      <c r="F510" s="1"/>
      <c r="G510" s="3" t="str">
        <f t="shared" si="40"/>
        <v xml:space="preserve"> </v>
      </c>
      <c r="H510" s="1" t="str">
        <f>IF(+F510&lt;&gt;0,COUNTIF(Lots!$A$1:'Lots'!$A$1791,E510), " ")</f>
        <v xml:space="preserve"> </v>
      </c>
      <c r="I510" s="3" t="str">
        <f t="shared" si="41"/>
        <v xml:space="preserve"> </v>
      </c>
      <c r="J510" s="1" t="str">
        <f t="shared" si="42"/>
        <v xml:space="preserve"> </v>
      </c>
      <c r="K510" s="3" t="str">
        <f t="shared" si="43"/>
        <v xml:space="preserve"> </v>
      </c>
      <c r="L510" s="3" t="str">
        <f t="shared" si="44"/>
        <v xml:space="preserve">   </v>
      </c>
    </row>
    <row r="511" spans="3:12" x14ac:dyDescent="0.25">
      <c r="C511" s="1" t="str">
        <f>_xlfn.IFNA(IF(B511=LOOKUP(+A511,Lots!B$2:B$1819,Lots!D$2:D$1819),"Early",IF(B511=LOOKUP(+A511,Lots!B$2:B$1819,Lots!E$2:E$1819),"Mid",IF(B511=LOOKUP(+A511,Lots!B$2:B$1819,Lots!F$2:F$1819),"Late"))),"")</f>
        <v/>
      </c>
      <c r="D511" s="1" t="str">
        <f>_xlfn.IFNA(VLOOKUP(A511,Lots!B$2:C$1819, 2,FALSE),"")</f>
        <v/>
      </c>
      <c r="E511" s="1" t="str">
        <f>_xlfn.IFNA(LOOKUP(A511,Lots!B$2:B$1819, Lots!A$2:A$1819),"")</f>
        <v/>
      </c>
      <c r="F511" s="1"/>
      <c r="G511" s="3" t="str">
        <f t="shared" si="40"/>
        <v xml:space="preserve"> </v>
      </c>
      <c r="H511" s="1" t="str">
        <f>IF(+F511&lt;&gt;0,COUNTIF(Lots!$A$1:'Lots'!$A$1791,E511), " ")</f>
        <v xml:space="preserve"> </v>
      </c>
      <c r="I511" s="3" t="str">
        <f t="shared" si="41"/>
        <v xml:space="preserve"> </v>
      </c>
      <c r="J511" s="1" t="str">
        <f t="shared" si="42"/>
        <v xml:space="preserve"> </v>
      </c>
      <c r="K511" s="3" t="str">
        <f t="shared" si="43"/>
        <v xml:space="preserve"> </v>
      </c>
      <c r="L511" s="3" t="str">
        <f t="shared" si="44"/>
        <v xml:space="preserve">   </v>
      </c>
    </row>
    <row r="512" spans="3:12" x14ac:dyDescent="0.25">
      <c r="C512" s="1" t="str">
        <f>_xlfn.IFNA(IF(B512=LOOKUP(+A512,Lots!B$2:B$1819,Lots!D$2:D$1819),"Early",IF(B512=LOOKUP(+A512,Lots!B$2:B$1819,Lots!E$2:E$1819),"Mid",IF(B512=LOOKUP(+A512,Lots!B$2:B$1819,Lots!F$2:F$1819),"Late"))),"")</f>
        <v/>
      </c>
      <c r="D512" s="1" t="str">
        <f>_xlfn.IFNA(VLOOKUP(A512,Lots!B$2:C$1819, 2,FALSE),"")</f>
        <v/>
      </c>
      <c r="E512" s="1" t="str">
        <f>_xlfn.IFNA(LOOKUP(A512,Lots!B$2:B$1819, Lots!A$2:A$1819),"")</f>
        <v/>
      </c>
      <c r="F512" s="1"/>
      <c r="G512" s="3" t="str">
        <f t="shared" si="40"/>
        <v xml:space="preserve"> </v>
      </c>
      <c r="H512" s="1" t="str">
        <f>IF(+F512&lt;&gt;0,COUNTIF(Lots!$A$1:'Lots'!$A$1791,E512), " ")</f>
        <v xml:space="preserve"> </v>
      </c>
      <c r="I512" s="3" t="str">
        <f t="shared" si="41"/>
        <v xml:space="preserve"> </v>
      </c>
      <c r="J512" s="1" t="str">
        <f t="shared" si="42"/>
        <v xml:space="preserve"> </v>
      </c>
      <c r="K512" s="3" t="str">
        <f t="shared" si="43"/>
        <v xml:space="preserve"> </v>
      </c>
      <c r="L512" s="3" t="str">
        <f t="shared" si="44"/>
        <v xml:space="preserve">   </v>
      </c>
    </row>
    <row r="513" spans="3:12" x14ac:dyDescent="0.25">
      <c r="C513" s="1" t="str">
        <f>_xlfn.IFNA(IF(B513=LOOKUP(+A513,Lots!B$2:B$1819,Lots!D$2:D$1819),"Early",IF(B513=LOOKUP(+A513,Lots!B$2:B$1819,Lots!E$2:E$1819),"Mid",IF(B513=LOOKUP(+A513,Lots!B$2:B$1819,Lots!F$2:F$1819),"Late"))),"")</f>
        <v/>
      </c>
      <c r="D513" s="1" t="str">
        <f>_xlfn.IFNA(VLOOKUP(A513,Lots!B$2:C$1819, 2,FALSE),"")</f>
        <v/>
      </c>
      <c r="E513" s="1" t="str">
        <f>_xlfn.IFNA(LOOKUP(A513,Lots!B$2:B$1819, Lots!A$2:A$1819),"")</f>
        <v/>
      </c>
      <c r="F513" s="1"/>
      <c r="G513" s="3" t="str">
        <f t="shared" si="40"/>
        <v xml:space="preserve"> </v>
      </c>
      <c r="H513" s="1" t="str">
        <f>IF(+F513&lt;&gt;0,COUNTIF(Lots!$A$1:'Lots'!$A$1791,E513), " ")</f>
        <v xml:space="preserve"> </v>
      </c>
      <c r="I513" s="3" t="str">
        <f t="shared" si="41"/>
        <v xml:space="preserve"> </v>
      </c>
      <c r="J513" s="1" t="str">
        <f t="shared" si="42"/>
        <v xml:space="preserve"> </v>
      </c>
      <c r="K513" s="3" t="str">
        <f t="shared" si="43"/>
        <v xml:space="preserve"> </v>
      </c>
      <c r="L513" s="3" t="str">
        <f t="shared" si="44"/>
        <v xml:space="preserve">   </v>
      </c>
    </row>
    <row r="514" spans="3:12" x14ac:dyDescent="0.25">
      <c r="C514" s="1" t="str">
        <f>_xlfn.IFNA(IF(B514=LOOKUP(+A514,Lots!B$2:B$1819,Lots!D$2:D$1819),"Early",IF(B514=LOOKUP(+A514,Lots!B$2:B$1819,Lots!E$2:E$1819),"Mid",IF(B514=LOOKUP(+A514,Lots!B$2:B$1819,Lots!F$2:F$1819),"Late"))),"")</f>
        <v/>
      </c>
      <c r="D514" s="1" t="str">
        <f>_xlfn.IFNA(VLOOKUP(A514,Lots!B$2:C$1819, 2,FALSE),"")</f>
        <v/>
      </c>
      <c r="E514" s="1" t="str">
        <f>_xlfn.IFNA(LOOKUP(A514,Lots!B$2:B$1819, Lots!A$2:A$1819),"")</f>
        <v/>
      </c>
      <c r="F514" s="1"/>
      <c r="G514" s="3" t="str">
        <f t="shared" si="40"/>
        <v xml:space="preserve"> </v>
      </c>
      <c r="H514" s="1" t="str">
        <f>IF(+F514&lt;&gt;0,COUNTIF(Lots!$A$1:'Lots'!$A$1791,E514), " ")</f>
        <v xml:space="preserve"> </v>
      </c>
      <c r="I514" s="3" t="str">
        <f t="shared" si="41"/>
        <v xml:space="preserve"> </v>
      </c>
      <c r="J514" s="1" t="str">
        <f t="shared" si="42"/>
        <v xml:space="preserve"> </v>
      </c>
      <c r="K514" s="3" t="str">
        <f t="shared" si="43"/>
        <v xml:space="preserve"> </v>
      </c>
      <c r="L514" s="3" t="str">
        <f t="shared" si="44"/>
        <v xml:space="preserve">   </v>
      </c>
    </row>
    <row r="515" spans="3:12" x14ac:dyDescent="0.25">
      <c r="C515" s="1" t="str">
        <f>_xlfn.IFNA(IF(B515=LOOKUP(+A515,Lots!B$2:B$1819,Lots!D$2:D$1819),"Early",IF(B515=LOOKUP(+A515,Lots!B$2:B$1819,Lots!E$2:E$1819),"Mid",IF(B515=LOOKUP(+A515,Lots!B$2:B$1819,Lots!F$2:F$1819),"Late"))),"")</f>
        <v/>
      </c>
      <c r="D515" s="1" t="str">
        <f>_xlfn.IFNA(VLOOKUP(A515,Lots!B$2:C$1819, 2,FALSE),"")</f>
        <v/>
      </c>
      <c r="E515" s="1" t="str">
        <f>_xlfn.IFNA(LOOKUP(A515,Lots!B$2:B$1819, Lots!A$2:A$1819),"")</f>
        <v/>
      </c>
      <c r="F515" s="1"/>
      <c r="G515" s="3" t="str">
        <f t="shared" si="40"/>
        <v xml:space="preserve"> </v>
      </c>
      <c r="H515" s="1" t="str">
        <f>IF(+F515&lt;&gt;0,COUNTIF(Lots!$A$1:'Lots'!$A$1791,E515), " ")</f>
        <v xml:space="preserve"> </v>
      </c>
      <c r="I515" s="3" t="str">
        <f t="shared" si="41"/>
        <v xml:space="preserve"> </v>
      </c>
      <c r="J515" s="1" t="str">
        <f t="shared" si="42"/>
        <v xml:space="preserve"> </v>
      </c>
      <c r="K515" s="3" t="str">
        <f t="shared" si="43"/>
        <v xml:space="preserve"> </v>
      </c>
      <c r="L515" s="3" t="str">
        <f t="shared" si="44"/>
        <v xml:space="preserve">   </v>
      </c>
    </row>
    <row r="516" spans="3:12" x14ac:dyDescent="0.25">
      <c r="C516" s="1" t="str">
        <f>_xlfn.IFNA(IF(B516=LOOKUP(+A516,Lots!B$2:B$1819,Lots!D$2:D$1819),"Early",IF(B516=LOOKUP(+A516,Lots!B$2:B$1819,Lots!E$2:E$1819),"Mid",IF(B516=LOOKUP(+A516,Lots!B$2:B$1819,Lots!F$2:F$1819),"Late"))),"")</f>
        <v/>
      </c>
      <c r="D516" s="1" t="str">
        <f>_xlfn.IFNA(VLOOKUP(A516,Lots!B$2:C$1819, 2,FALSE),"")</f>
        <v/>
      </c>
      <c r="E516" s="1" t="str">
        <f>_xlfn.IFNA(LOOKUP(A516,Lots!B$2:B$1819, Lots!A$2:A$1819),"")</f>
        <v/>
      </c>
      <c r="F516" s="1"/>
      <c r="G516" s="3" t="str">
        <f t="shared" si="40"/>
        <v xml:space="preserve"> </v>
      </c>
      <c r="H516" s="1" t="str">
        <f>IF(+F516&lt;&gt;0,COUNTIF(Lots!$A$1:'Lots'!$A$1791,E516), " ")</f>
        <v xml:space="preserve"> </v>
      </c>
      <c r="I516" s="3" t="str">
        <f t="shared" si="41"/>
        <v xml:space="preserve"> </v>
      </c>
      <c r="J516" s="1" t="str">
        <f t="shared" si="42"/>
        <v xml:space="preserve"> </v>
      </c>
      <c r="K516" s="3" t="str">
        <f t="shared" si="43"/>
        <v xml:space="preserve"> </v>
      </c>
      <c r="L516" s="3" t="str">
        <f t="shared" si="44"/>
        <v xml:space="preserve">   </v>
      </c>
    </row>
    <row r="517" spans="3:12" x14ac:dyDescent="0.25">
      <c r="C517" s="1" t="str">
        <f>_xlfn.IFNA(IF(B517=LOOKUP(+A517,Lots!B$2:B$1819,Lots!D$2:D$1819),"Early",IF(B517=LOOKUP(+A517,Lots!B$2:B$1819,Lots!E$2:E$1819),"Mid",IF(B517=LOOKUP(+A517,Lots!B$2:B$1819,Lots!F$2:F$1819),"Late"))),"")</f>
        <v/>
      </c>
      <c r="D517" s="1" t="str">
        <f>_xlfn.IFNA(VLOOKUP(A517,Lots!B$2:C$1819, 2,FALSE),"")</f>
        <v/>
      </c>
      <c r="E517" s="1" t="str">
        <f>_xlfn.IFNA(LOOKUP(A517,Lots!B$2:B$1819, Lots!A$2:A$1819),"")</f>
        <v/>
      </c>
      <c r="F517" s="1"/>
      <c r="G517" s="3" t="str">
        <f t="shared" si="40"/>
        <v xml:space="preserve"> </v>
      </c>
      <c r="H517" s="1" t="str">
        <f>IF(+F517&lt;&gt;0,COUNTIF(Lots!$A$1:'Lots'!$A$1791,E517), " ")</f>
        <v xml:space="preserve"> </v>
      </c>
      <c r="I517" s="3" t="str">
        <f t="shared" si="41"/>
        <v xml:space="preserve"> </v>
      </c>
      <c r="J517" s="1" t="str">
        <f t="shared" si="42"/>
        <v xml:space="preserve"> </v>
      </c>
      <c r="K517" s="3" t="str">
        <f t="shared" si="43"/>
        <v xml:space="preserve"> </v>
      </c>
      <c r="L517" s="3" t="str">
        <f t="shared" si="44"/>
        <v xml:space="preserve">   </v>
      </c>
    </row>
    <row r="518" spans="3:12" x14ac:dyDescent="0.25">
      <c r="C518" s="1" t="str">
        <f>_xlfn.IFNA(IF(B518=LOOKUP(+A518,Lots!B$2:B$1819,Lots!D$2:D$1819),"Early",IF(B518=LOOKUP(+A518,Lots!B$2:B$1819,Lots!E$2:E$1819),"Mid",IF(B518=LOOKUP(+A518,Lots!B$2:B$1819,Lots!F$2:F$1819),"Late"))),"")</f>
        <v/>
      </c>
      <c r="D518" s="1" t="str">
        <f>_xlfn.IFNA(VLOOKUP(A518,Lots!B$2:C$1819, 2,FALSE),"")</f>
        <v/>
      </c>
      <c r="E518" s="1" t="str">
        <f>_xlfn.IFNA(LOOKUP(A518,Lots!B$2:B$1819, Lots!A$2:A$1819),"")</f>
        <v/>
      </c>
      <c r="F518" s="1"/>
      <c r="G518" s="3" t="str">
        <f t="shared" si="40"/>
        <v xml:space="preserve"> </v>
      </c>
      <c r="H518" s="1" t="str">
        <f>IF(+F518&lt;&gt;0,COUNTIF(Lots!$A$1:'Lots'!$A$1791,E518), " ")</f>
        <v xml:space="preserve"> </v>
      </c>
      <c r="I518" s="3" t="str">
        <f t="shared" si="41"/>
        <v xml:space="preserve"> </v>
      </c>
      <c r="J518" s="1" t="str">
        <f t="shared" si="42"/>
        <v xml:space="preserve"> </v>
      </c>
      <c r="K518" s="3" t="str">
        <f t="shared" si="43"/>
        <v xml:space="preserve"> </v>
      </c>
      <c r="L518" s="3" t="str">
        <f t="shared" si="44"/>
        <v xml:space="preserve">   </v>
      </c>
    </row>
    <row r="519" spans="3:12" x14ac:dyDescent="0.25">
      <c r="C519" s="1" t="str">
        <f>_xlfn.IFNA(IF(B519=LOOKUP(+A519,Lots!B$2:B$1819,Lots!D$2:D$1819),"Early",IF(B519=LOOKUP(+A519,Lots!B$2:B$1819,Lots!E$2:E$1819),"Mid",IF(B519=LOOKUP(+A519,Lots!B$2:B$1819,Lots!F$2:F$1819),"Late"))),"")</f>
        <v/>
      </c>
      <c r="D519" s="1" t="str">
        <f>_xlfn.IFNA(VLOOKUP(A519,Lots!B$2:C$1819, 2,FALSE),"")</f>
        <v/>
      </c>
      <c r="E519" s="1" t="str">
        <f>_xlfn.IFNA(LOOKUP(A519,Lots!B$2:B$1819, Lots!A$2:A$1819),"")</f>
        <v/>
      </c>
      <c r="F519" s="1"/>
      <c r="G519" s="3" t="str">
        <f t="shared" si="40"/>
        <v xml:space="preserve"> </v>
      </c>
      <c r="H519" s="1" t="str">
        <f>IF(+F519&lt;&gt;0,COUNTIF(Lots!$A$1:'Lots'!$A$1791,E519), " ")</f>
        <v xml:space="preserve"> </v>
      </c>
      <c r="I519" s="3" t="str">
        <f t="shared" si="41"/>
        <v xml:space="preserve"> </v>
      </c>
      <c r="J519" s="1" t="str">
        <f t="shared" si="42"/>
        <v xml:space="preserve"> </v>
      </c>
      <c r="K519" s="3" t="str">
        <f t="shared" si="43"/>
        <v xml:space="preserve"> </v>
      </c>
      <c r="L519" s="3" t="str">
        <f t="shared" si="44"/>
        <v xml:space="preserve">   </v>
      </c>
    </row>
    <row r="520" spans="3:12" x14ac:dyDescent="0.25">
      <c r="C520" s="1" t="str">
        <f>_xlfn.IFNA(IF(B520=LOOKUP(+A520,Lots!B$2:B$1819,Lots!D$2:D$1819),"Early",IF(B520=LOOKUP(+A520,Lots!B$2:B$1819,Lots!E$2:E$1819),"Mid",IF(B520=LOOKUP(+A520,Lots!B$2:B$1819,Lots!F$2:F$1819),"Late"))),"")</f>
        <v/>
      </c>
      <c r="D520" s="1" t="str">
        <f>_xlfn.IFNA(VLOOKUP(A520,Lots!B$2:C$1819, 2,FALSE),"")</f>
        <v/>
      </c>
      <c r="E520" s="1" t="str">
        <f>_xlfn.IFNA(LOOKUP(A520,Lots!B$2:B$1819, Lots!A$2:A$1819),"")</f>
        <v/>
      </c>
      <c r="F520" s="1"/>
      <c r="G520" s="3" t="str">
        <f t="shared" si="40"/>
        <v xml:space="preserve"> </v>
      </c>
      <c r="H520" s="1" t="str">
        <f>IF(+F520&lt;&gt;0,COUNTIF(Lots!$A$1:'Lots'!$A$1791,E520), " ")</f>
        <v xml:space="preserve"> </v>
      </c>
      <c r="I520" s="3" t="str">
        <f t="shared" si="41"/>
        <v xml:space="preserve"> </v>
      </c>
      <c r="J520" s="1" t="str">
        <f t="shared" si="42"/>
        <v xml:space="preserve"> </v>
      </c>
      <c r="K520" s="3" t="str">
        <f t="shared" si="43"/>
        <v xml:space="preserve"> </v>
      </c>
      <c r="L520" s="3" t="str">
        <f t="shared" si="44"/>
        <v xml:space="preserve">   </v>
      </c>
    </row>
    <row r="521" spans="3:12" x14ac:dyDescent="0.25">
      <c r="C521" s="1" t="str">
        <f>_xlfn.IFNA(IF(B521=LOOKUP(+A521,Lots!B$2:B$1819,Lots!D$2:D$1819),"Early",IF(B521=LOOKUP(+A521,Lots!B$2:B$1819,Lots!E$2:E$1819),"Mid",IF(B521=LOOKUP(+A521,Lots!B$2:B$1819,Lots!F$2:F$1819),"Late"))),"")</f>
        <v/>
      </c>
      <c r="D521" s="1" t="str">
        <f>_xlfn.IFNA(VLOOKUP(A521,Lots!B$2:C$1819, 2,FALSE),"")</f>
        <v/>
      </c>
      <c r="E521" s="1" t="str">
        <f>_xlfn.IFNA(LOOKUP(A521,Lots!B$2:B$1819, Lots!A$2:A$1819),"")</f>
        <v/>
      </c>
      <c r="F521" s="1"/>
      <c r="G521" s="3" t="str">
        <f t="shared" si="40"/>
        <v xml:space="preserve"> </v>
      </c>
      <c r="H521" s="1" t="str">
        <f>IF(+F521&lt;&gt;0,COUNTIF(Lots!$A$1:'Lots'!$A$1791,E521), " ")</f>
        <v xml:space="preserve"> </v>
      </c>
      <c r="I521" s="3" t="str">
        <f t="shared" si="41"/>
        <v xml:space="preserve"> </v>
      </c>
      <c r="J521" s="1" t="str">
        <f t="shared" si="42"/>
        <v xml:space="preserve"> </v>
      </c>
      <c r="K521" s="3" t="str">
        <f t="shared" si="43"/>
        <v xml:space="preserve"> </v>
      </c>
      <c r="L521" s="3" t="str">
        <f t="shared" si="44"/>
        <v xml:space="preserve">   </v>
      </c>
    </row>
    <row r="522" spans="3:12" x14ac:dyDescent="0.25">
      <c r="C522" s="1" t="str">
        <f>_xlfn.IFNA(IF(B522=LOOKUP(+A522,Lots!B$2:B$1819,Lots!D$2:D$1819),"Early",IF(B522=LOOKUP(+A522,Lots!B$2:B$1819,Lots!E$2:E$1819),"Mid",IF(B522=LOOKUP(+A522,Lots!B$2:B$1819,Lots!F$2:F$1819),"Late"))),"")</f>
        <v/>
      </c>
      <c r="D522" s="1" t="str">
        <f>_xlfn.IFNA(VLOOKUP(A522,Lots!B$2:C$1819, 2,FALSE),"")</f>
        <v/>
      </c>
      <c r="E522" s="1" t="str">
        <f>_xlfn.IFNA(LOOKUP(A522,Lots!B$2:B$1819, Lots!A$2:A$1819),"")</f>
        <v/>
      </c>
      <c r="F522" s="1"/>
      <c r="G522" s="3" t="str">
        <f t="shared" si="40"/>
        <v xml:space="preserve"> </v>
      </c>
      <c r="H522" s="1" t="str">
        <f>IF(+F522&lt;&gt;0,COUNTIF(Lots!$A$1:'Lots'!$A$1791,E522), " ")</f>
        <v xml:space="preserve"> </v>
      </c>
      <c r="I522" s="3" t="str">
        <f t="shared" si="41"/>
        <v xml:space="preserve"> </v>
      </c>
      <c r="J522" s="1" t="str">
        <f t="shared" si="42"/>
        <v xml:space="preserve"> </v>
      </c>
      <c r="K522" s="3" t="str">
        <f t="shared" si="43"/>
        <v xml:space="preserve"> </v>
      </c>
      <c r="L522" s="3" t="str">
        <f t="shared" si="44"/>
        <v xml:space="preserve">   </v>
      </c>
    </row>
    <row r="523" spans="3:12" x14ac:dyDescent="0.25">
      <c r="C523" s="1" t="str">
        <f>_xlfn.IFNA(IF(B523=LOOKUP(+A523,Lots!B$2:B$1819,Lots!D$2:D$1819),"Early",IF(B523=LOOKUP(+A523,Lots!B$2:B$1819,Lots!E$2:E$1819),"Mid",IF(B523=LOOKUP(+A523,Lots!B$2:B$1819,Lots!F$2:F$1819),"Late"))),"")</f>
        <v/>
      </c>
      <c r="D523" s="1" t="str">
        <f>_xlfn.IFNA(VLOOKUP(A523,Lots!B$2:C$1819, 2,FALSE),"")</f>
        <v/>
      </c>
      <c r="E523" s="1" t="str">
        <f>_xlfn.IFNA(LOOKUP(A523,Lots!B$2:B$1819, Lots!A$2:A$1819),"")</f>
        <v/>
      </c>
      <c r="F523" s="1"/>
      <c r="G523" s="3" t="str">
        <f t="shared" ref="G523:G586" si="45">IF(+F523&lt;&gt;0, CEILING(F523*$M$2,0.25), " ")</f>
        <v xml:space="preserve"> </v>
      </c>
      <c r="H523" s="1" t="str">
        <f>IF(+F523&lt;&gt;0,COUNTIF(Lots!$A$1:'Lots'!$A$1791,E523), " ")</f>
        <v xml:space="preserve"> </v>
      </c>
      <c r="I523" s="3" t="str">
        <f t="shared" ref="I523:I586" si="46">IF(+F523&lt;&gt;0,+H523*$M$1," ")</f>
        <v xml:space="preserve"> </v>
      </c>
      <c r="J523" s="1" t="str">
        <f t="shared" ref="J523:J586" si="47">IF(+F523&lt;&gt;0,COUNTIF(E$10:E$2000,+E523)," ")</f>
        <v xml:space="preserve"> </v>
      </c>
      <c r="K523" s="3" t="str">
        <f t="shared" ref="K523:K586" si="48">IF(F523&lt;&gt;0,(+H523-J523)*$M$3, " ")</f>
        <v xml:space="preserve"> </v>
      </c>
      <c r="L523" s="3" t="str">
        <f t="shared" ref="L523:L586" si="49">IF(F523&lt;&gt;0,+F523-G523-I523-K523,"   ")</f>
        <v xml:space="preserve">   </v>
      </c>
    </row>
    <row r="524" spans="3:12" x14ac:dyDescent="0.25">
      <c r="C524" s="1" t="str">
        <f>_xlfn.IFNA(IF(B524=LOOKUP(+A524,Lots!B$2:B$1819,Lots!D$2:D$1819),"Early",IF(B524=LOOKUP(+A524,Lots!B$2:B$1819,Lots!E$2:E$1819),"Mid",IF(B524=LOOKUP(+A524,Lots!B$2:B$1819,Lots!F$2:F$1819),"Late"))),"")</f>
        <v/>
      </c>
      <c r="D524" s="1" t="str">
        <f>_xlfn.IFNA(VLOOKUP(A524,Lots!B$2:C$1819, 2,FALSE),"")</f>
        <v/>
      </c>
      <c r="E524" s="1" t="str">
        <f>_xlfn.IFNA(LOOKUP(A524,Lots!B$2:B$1819, Lots!A$2:A$1819),"")</f>
        <v/>
      </c>
      <c r="F524" s="1"/>
      <c r="G524" s="3" t="str">
        <f t="shared" si="45"/>
        <v xml:space="preserve"> </v>
      </c>
      <c r="H524" s="1" t="str">
        <f>IF(+F524&lt;&gt;0,COUNTIF(Lots!$A$1:'Lots'!$A$1791,E524), " ")</f>
        <v xml:space="preserve"> </v>
      </c>
      <c r="I524" s="3" t="str">
        <f t="shared" si="46"/>
        <v xml:space="preserve"> </v>
      </c>
      <c r="J524" s="1" t="str">
        <f t="shared" si="47"/>
        <v xml:space="preserve"> </v>
      </c>
      <c r="K524" s="3" t="str">
        <f t="shared" si="48"/>
        <v xml:space="preserve"> </v>
      </c>
      <c r="L524" s="3" t="str">
        <f t="shared" si="49"/>
        <v xml:space="preserve">   </v>
      </c>
    </row>
    <row r="525" spans="3:12" x14ac:dyDescent="0.25">
      <c r="C525" s="1" t="str">
        <f>_xlfn.IFNA(IF(B525=LOOKUP(+A525,Lots!B$2:B$1819,Lots!D$2:D$1819),"Early",IF(B525=LOOKUP(+A525,Lots!B$2:B$1819,Lots!E$2:E$1819),"Mid",IF(B525=LOOKUP(+A525,Lots!B$2:B$1819,Lots!F$2:F$1819),"Late"))),"")</f>
        <v/>
      </c>
      <c r="D525" s="1" t="str">
        <f>_xlfn.IFNA(VLOOKUP(A525,Lots!B$2:C$1819, 2,FALSE),"")</f>
        <v/>
      </c>
      <c r="E525" s="1" t="str">
        <f>_xlfn.IFNA(LOOKUP(A525,Lots!B$2:B$1819, Lots!A$2:A$1819),"")</f>
        <v/>
      </c>
      <c r="F525" s="1"/>
      <c r="G525" s="3" t="str">
        <f t="shared" si="45"/>
        <v xml:space="preserve"> </v>
      </c>
      <c r="H525" s="1" t="str">
        <f>IF(+F525&lt;&gt;0,COUNTIF(Lots!$A$1:'Lots'!$A$1791,E525), " ")</f>
        <v xml:space="preserve"> </v>
      </c>
      <c r="I525" s="3" t="str">
        <f t="shared" si="46"/>
        <v xml:space="preserve"> </v>
      </c>
      <c r="J525" s="1" t="str">
        <f t="shared" si="47"/>
        <v xml:space="preserve"> </v>
      </c>
      <c r="K525" s="3" t="str">
        <f t="shared" si="48"/>
        <v xml:space="preserve"> </v>
      </c>
      <c r="L525" s="3" t="str">
        <f t="shared" si="49"/>
        <v xml:space="preserve">   </v>
      </c>
    </row>
    <row r="526" spans="3:12" x14ac:dyDescent="0.25">
      <c r="C526" s="1" t="str">
        <f>_xlfn.IFNA(IF(B526=LOOKUP(+A526,Lots!B$2:B$1819,Lots!D$2:D$1819),"Early",IF(B526=LOOKUP(+A526,Lots!B$2:B$1819,Lots!E$2:E$1819),"Mid",IF(B526=LOOKUP(+A526,Lots!B$2:B$1819,Lots!F$2:F$1819),"Late"))),"")</f>
        <v/>
      </c>
      <c r="D526" s="1" t="str">
        <f>_xlfn.IFNA(VLOOKUP(A526,Lots!B$2:C$1819, 2,FALSE),"")</f>
        <v/>
      </c>
      <c r="E526" s="1" t="str">
        <f>_xlfn.IFNA(LOOKUP(A526,Lots!B$2:B$1819, Lots!A$2:A$1819),"")</f>
        <v/>
      </c>
      <c r="F526" s="1"/>
      <c r="G526" s="3" t="str">
        <f t="shared" si="45"/>
        <v xml:space="preserve"> </v>
      </c>
      <c r="H526" s="1" t="str">
        <f>IF(+F526&lt;&gt;0,COUNTIF(Lots!$A$1:'Lots'!$A$1791,E526), " ")</f>
        <v xml:space="preserve"> </v>
      </c>
      <c r="I526" s="3" t="str">
        <f t="shared" si="46"/>
        <v xml:space="preserve"> </v>
      </c>
      <c r="J526" s="1" t="str">
        <f t="shared" si="47"/>
        <v xml:space="preserve"> </v>
      </c>
      <c r="K526" s="3" t="str">
        <f t="shared" si="48"/>
        <v xml:space="preserve"> </v>
      </c>
      <c r="L526" s="3" t="str">
        <f t="shared" si="49"/>
        <v xml:space="preserve">   </v>
      </c>
    </row>
    <row r="527" spans="3:12" x14ac:dyDescent="0.25">
      <c r="C527" s="1" t="str">
        <f>_xlfn.IFNA(IF(B527=LOOKUP(+A527,Lots!B$2:B$1819,Lots!D$2:D$1819),"Early",IF(B527=LOOKUP(+A527,Lots!B$2:B$1819,Lots!E$2:E$1819),"Mid",IF(B527=LOOKUP(+A527,Lots!B$2:B$1819,Lots!F$2:F$1819),"Late"))),"")</f>
        <v/>
      </c>
      <c r="D527" s="1" t="str">
        <f>_xlfn.IFNA(VLOOKUP(A527,Lots!B$2:C$1819, 2,FALSE),"")</f>
        <v/>
      </c>
      <c r="E527" s="1" t="str">
        <f>_xlfn.IFNA(LOOKUP(A527,Lots!B$2:B$1819, Lots!A$2:A$1819),"")</f>
        <v/>
      </c>
      <c r="F527" s="1"/>
      <c r="G527" s="3" t="str">
        <f t="shared" si="45"/>
        <v xml:space="preserve"> </v>
      </c>
      <c r="H527" s="1" t="str">
        <f>IF(+F527&lt;&gt;0,COUNTIF(Lots!$A$1:'Lots'!$A$1791,E527), " ")</f>
        <v xml:space="preserve"> </v>
      </c>
      <c r="I527" s="3" t="str">
        <f t="shared" si="46"/>
        <v xml:space="preserve"> </v>
      </c>
      <c r="J527" s="1" t="str">
        <f t="shared" si="47"/>
        <v xml:space="preserve"> </v>
      </c>
      <c r="K527" s="3" t="str">
        <f t="shared" si="48"/>
        <v xml:space="preserve"> </v>
      </c>
      <c r="L527" s="3" t="str">
        <f t="shared" si="49"/>
        <v xml:space="preserve">   </v>
      </c>
    </row>
    <row r="528" spans="3:12" x14ac:dyDescent="0.25">
      <c r="C528" s="1" t="str">
        <f>_xlfn.IFNA(IF(B528=LOOKUP(+A528,Lots!B$2:B$1819,Lots!D$2:D$1819),"Early",IF(B528=LOOKUP(+A528,Lots!B$2:B$1819,Lots!E$2:E$1819),"Mid",IF(B528=LOOKUP(+A528,Lots!B$2:B$1819,Lots!F$2:F$1819),"Late"))),"")</f>
        <v/>
      </c>
      <c r="D528" s="1" t="str">
        <f>_xlfn.IFNA(VLOOKUP(A528,Lots!B$2:C$1819, 2,FALSE),"")</f>
        <v/>
      </c>
      <c r="E528" s="1" t="str">
        <f>_xlfn.IFNA(LOOKUP(A528,Lots!B$2:B$1819, Lots!A$2:A$1819),"")</f>
        <v/>
      </c>
      <c r="F528" s="1"/>
      <c r="G528" s="3" t="str">
        <f t="shared" si="45"/>
        <v xml:space="preserve"> </v>
      </c>
      <c r="H528" s="1" t="str">
        <f>IF(+F528&lt;&gt;0,COUNTIF(Lots!$A$1:'Lots'!$A$1791,E528), " ")</f>
        <v xml:space="preserve"> </v>
      </c>
      <c r="I528" s="3" t="str">
        <f t="shared" si="46"/>
        <v xml:space="preserve"> </v>
      </c>
      <c r="J528" s="1" t="str">
        <f t="shared" si="47"/>
        <v xml:space="preserve"> </v>
      </c>
      <c r="K528" s="3" t="str">
        <f t="shared" si="48"/>
        <v xml:space="preserve"> </v>
      </c>
      <c r="L528" s="3" t="str">
        <f t="shared" si="49"/>
        <v xml:space="preserve">   </v>
      </c>
    </row>
    <row r="529" spans="3:12" x14ac:dyDescent="0.25">
      <c r="C529" s="1" t="str">
        <f>_xlfn.IFNA(IF(B529=LOOKUP(+A529,Lots!B$2:B$1819,Lots!D$2:D$1819),"Early",IF(B529=LOOKUP(+A529,Lots!B$2:B$1819,Lots!E$2:E$1819),"Mid",IF(B529=LOOKUP(+A529,Lots!B$2:B$1819,Lots!F$2:F$1819),"Late"))),"")</f>
        <v/>
      </c>
      <c r="D529" s="1" t="str">
        <f>_xlfn.IFNA(VLOOKUP(A529,Lots!B$2:C$1819, 2,FALSE),"")</f>
        <v/>
      </c>
      <c r="E529" s="1" t="str">
        <f>_xlfn.IFNA(LOOKUP(A529,Lots!B$2:B$1819, Lots!A$2:A$1819),"")</f>
        <v/>
      </c>
      <c r="F529" s="1"/>
      <c r="G529" s="3" t="str">
        <f t="shared" si="45"/>
        <v xml:space="preserve"> </v>
      </c>
      <c r="H529" s="1" t="str">
        <f>IF(+F529&lt;&gt;0,COUNTIF(Lots!$A$1:'Lots'!$A$1791,E529), " ")</f>
        <v xml:space="preserve"> </v>
      </c>
      <c r="I529" s="3" t="str">
        <f t="shared" si="46"/>
        <v xml:space="preserve"> </v>
      </c>
      <c r="J529" s="1" t="str">
        <f t="shared" si="47"/>
        <v xml:space="preserve"> </v>
      </c>
      <c r="K529" s="3" t="str">
        <f t="shared" si="48"/>
        <v xml:space="preserve"> </v>
      </c>
      <c r="L529" s="3" t="str">
        <f t="shared" si="49"/>
        <v xml:space="preserve">   </v>
      </c>
    </row>
    <row r="530" spans="3:12" x14ac:dyDescent="0.25">
      <c r="C530" s="1" t="str">
        <f>_xlfn.IFNA(IF(B530=LOOKUP(+A530,Lots!B$2:B$1819,Lots!D$2:D$1819),"Early",IF(B530=LOOKUP(+A530,Lots!B$2:B$1819,Lots!E$2:E$1819),"Mid",IF(B530=LOOKUP(+A530,Lots!B$2:B$1819,Lots!F$2:F$1819),"Late"))),"")</f>
        <v/>
      </c>
      <c r="D530" s="1" t="str">
        <f>_xlfn.IFNA(VLOOKUP(A530,Lots!B$2:C$1819, 2,FALSE),"")</f>
        <v/>
      </c>
      <c r="E530" s="1" t="str">
        <f>_xlfn.IFNA(LOOKUP(A530,Lots!B$2:B$1819, Lots!A$2:A$1819),"")</f>
        <v/>
      </c>
      <c r="F530" s="1"/>
      <c r="G530" s="3" t="str">
        <f t="shared" si="45"/>
        <v xml:space="preserve"> </v>
      </c>
      <c r="H530" s="1" t="str">
        <f>IF(+F530&lt;&gt;0,COUNTIF(Lots!$A$1:'Lots'!$A$1791,E530), " ")</f>
        <v xml:space="preserve"> </v>
      </c>
      <c r="I530" s="3" t="str">
        <f t="shared" si="46"/>
        <v xml:space="preserve"> </v>
      </c>
      <c r="J530" s="1" t="str">
        <f t="shared" si="47"/>
        <v xml:space="preserve"> </v>
      </c>
      <c r="K530" s="3" t="str">
        <f t="shared" si="48"/>
        <v xml:space="preserve"> </v>
      </c>
      <c r="L530" s="3" t="str">
        <f t="shared" si="49"/>
        <v xml:space="preserve">   </v>
      </c>
    </row>
    <row r="531" spans="3:12" x14ac:dyDescent="0.25">
      <c r="C531" s="1" t="str">
        <f>_xlfn.IFNA(IF(B531=LOOKUP(+A531,Lots!B$2:B$1819,Lots!D$2:D$1819),"Early",IF(B531=LOOKUP(+A531,Lots!B$2:B$1819,Lots!E$2:E$1819),"Mid",IF(B531=LOOKUP(+A531,Lots!B$2:B$1819,Lots!F$2:F$1819),"Late"))),"")</f>
        <v/>
      </c>
      <c r="D531" s="1" t="str">
        <f>_xlfn.IFNA(VLOOKUP(A531,Lots!B$2:C$1819, 2,FALSE),"")</f>
        <v/>
      </c>
      <c r="E531" s="1" t="str">
        <f>_xlfn.IFNA(LOOKUP(A531,Lots!B$2:B$1819, Lots!A$2:A$1819),"")</f>
        <v/>
      </c>
      <c r="F531" s="1"/>
      <c r="G531" s="3" t="str">
        <f t="shared" si="45"/>
        <v xml:space="preserve"> </v>
      </c>
      <c r="H531" s="1" t="str">
        <f>IF(+F531&lt;&gt;0,COUNTIF(Lots!$A$1:'Lots'!$A$1791,E531), " ")</f>
        <v xml:space="preserve"> </v>
      </c>
      <c r="I531" s="3" t="str">
        <f t="shared" si="46"/>
        <v xml:space="preserve"> </v>
      </c>
      <c r="J531" s="1" t="str">
        <f t="shared" si="47"/>
        <v xml:space="preserve"> </v>
      </c>
      <c r="K531" s="3" t="str">
        <f t="shared" si="48"/>
        <v xml:space="preserve"> </v>
      </c>
      <c r="L531" s="3" t="str">
        <f t="shared" si="49"/>
        <v xml:space="preserve">   </v>
      </c>
    </row>
    <row r="532" spans="3:12" x14ac:dyDescent="0.25">
      <c r="C532" s="1" t="str">
        <f>_xlfn.IFNA(IF(B532=LOOKUP(+A532,Lots!B$2:B$1819,Lots!D$2:D$1819),"Early",IF(B532=LOOKUP(+A532,Lots!B$2:B$1819,Lots!E$2:E$1819),"Mid",IF(B532=LOOKUP(+A532,Lots!B$2:B$1819,Lots!F$2:F$1819),"Late"))),"")</f>
        <v/>
      </c>
      <c r="D532" s="1" t="str">
        <f>_xlfn.IFNA(VLOOKUP(A532,Lots!B$2:C$1819, 2,FALSE),"")</f>
        <v/>
      </c>
      <c r="E532" s="1" t="str">
        <f>_xlfn.IFNA(LOOKUP(A532,Lots!B$2:B$1819, Lots!A$2:A$1819),"")</f>
        <v/>
      </c>
      <c r="F532" s="1"/>
      <c r="G532" s="3" t="str">
        <f t="shared" si="45"/>
        <v xml:space="preserve"> </v>
      </c>
      <c r="H532" s="1" t="str">
        <f>IF(+F532&lt;&gt;0,COUNTIF(Lots!$A$1:'Lots'!$A$1791,E532), " ")</f>
        <v xml:space="preserve"> </v>
      </c>
      <c r="I532" s="3" t="str">
        <f t="shared" si="46"/>
        <v xml:space="preserve"> </v>
      </c>
      <c r="J532" s="1" t="str">
        <f t="shared" si="47"/>
        <v xml:space="preserve"> </v>
      </c>
      <c r="K532" s="3" t="str">
        <f t="shared" si="48"/>
        <v xml:space="preserve"> </v>
      </c>
      <c r="L532" s="3" t="str">
        <f t="shared" si="49"/>
        <v xml:space="preserve">   </v>
      </c>
    </row>
    <row r="533" spans="3:12" x14ac:dyDescent="0.25">
      <c r="C533" s="1" t="str">
        <f>_xlfn.IFNA(IF(B533=LOOKUP(+A533,Lots!B$2:B$1819,Lots!D$2:D$1819),"Early",IF(B533=LOOKUP(+A533,Lots!B$2:B$1819,Lots!E$2:E$1819),"Mid",IF(B533=LOOKUP(+A533,Lots!B$2:B$1819,Lots!F$2:F$1819),"Late"))),"")</f>
        <v/>
      </c>
      <c r="D533" s="1" t="str">
        <f>_xlfn.IFNA(VLOOKUP(A533,Lots!B$2:C$1819, 2,FALSE),"")</f>
        <v/>
      </c>
      <c r="E533" s="1" t="str">
        <f>_xlfn.IFNA(LOOKUP(A533,Lots!B$2:B$1819, Lots!A$2:A$1819),"")</f>
        <v/>
      </c>
      <c r="F533" s="1"/>
      <c r="G533" s="3" t="str">
        <f t="shared" si="45"/>
        <v xml:space="preserve"> </v>
      </c>
      <c r="H533" s="1" t="str">
        <f>IF(+F533&lt;&gt;0,COUNTIF(Lots!$A$1:'Lots'!$A$1791,E533), " ")</f>
        <v xml:space="preserve"> </v>
      </c>
      <c r="I533" s="3" t="str">
        <f t="shared" si="46"/>
        <v xml:space="preserve"> </v>
      </c>
      <c r="J533" s="1" t="str">
        <f t="shared" si="47"/>
        <v xml:space="preserve"> </v>
      </c>
      <c r="K533" s="3" t="str">
        <f t="shared" si="48"/>
        <v xml:space="preserve"> </v>
      </c>
      <c r="L533" s="3" t="str">
        <f t="shared" si="49"/>
        <v xml:space="preserve">   </v>
      </c>
    </row>
    <row r="534" spans="3:12" x14ac:dyDescent="0.25">
      <c r="C534" s="1" t="str">
        <f>_xlfn.IFNA(IF(B534=LOOKUP(+A534,Lots!B$2:B$1819,Lots!D$2:D$1819),"Early",IF(B534=LOOKUP(+A534,Lots!B$2:B$1819,Lots!E$2:E$1819),"Mid",IF(B534=LOOKUP(+A534,Lots!B$2:B$1819,Lots!F$2:F$1819),"Late"))),"")</f>
        <v/>
      </c>
      <c r="D534" s="1" t="str">
        <f>_xlfn.IFNA(VLOOKUP(A534,Lots!B$2:C$1819, 2,FALSE),"")</f>
        <v/>
      </c>
      <c r="E534" s="1" t="str">
        <f>_xlfn.IFNA(LOOKUP(A534,Lots!B$2:B$1819, Lots!A$2:A$1819),"")</f>
        <v/>
      </c>
      <c r="F534" s="1"/>
      <c r="G534" s="3" t="str">
        <f t="shared" si="45"/>
        <v xml:space="preserve"> </v>
      </c>
      <c r="H534" s="1" t="str">
        <f>IF(+F534&lt;&gt;0,COUNTIF(Lots!$A$1:'Lots'!$A$1791,E534), " ")</f>
        <v xml:space="preserve"> </v>
      </c>
      <c r="I534" s="3" t="str">
        <f t="shared" si="46"/>
        <v xml:space="preserve"> </v>
      </c>
      <c r="J534" s="1" t="str">
        <f t="shared" si="47"/>
        <v xml:space="preserve"> </v>
      </c>
      <c r="K534" s="3" t="str">
        <f t="shared" si="48"/>
        <v xml:space="preserve"> </v>
      </c>
      <c r="L534" s="3" t="str">
        <f t="shared" si="49"/>
        <v xml:space="preserve">   </v>
      </c>
    </row>
    <row r="535" spans="3:12" x14ac:dyDescent="0.25">
      <c r="C535" s="1" t="str">
        <f>_xlfn.IFNA(IF(B535=LOOKUP(+A535,Lots!B$2:B$1819,Lots!D$2:D$1819),"Early",IF(B535=LOOKUP(+A535,Lots!B$2:B$1819,Lots!E$2:E$1819),"Mid",IF(B535=LOOKUP(+A535,Lots!B$2:B$1819,Lots!F$2:F$1819),"Late"))),"")</f>
        <v/>
      </c>
      <c r="D535" s="1" t="str">
        <f>_xlfn.IFNA(VLOOKUP(A535,Lots!B$2:C$1819, 2,FALSE),"")</f>
        <v/>
      </c>
      <c r="E535" s="1" t="str">
        <f>_xlfn.IFNA(LOOKUP(A535,Lots!B$2:B$1819, Lots!A$2:A$1819),"")</f>
        <v/>
      </c>
      <c r="F535" s="1"/>
      <c r="G535" s="3" t="str">
        <f t="shared" si="45"/>
        <v xml:space="preserve"> </v>
      </c>
      <c r="H535" s="1" t="str">
        <f>IF(+F535&lt;&gt;0,COUNTIF(Lots!$A$1:'Lots'!$A$1791,E535), " ")</f>
        <v xml:space="preserve"> </v>
      </c>
      <c r="I535" s="3" t="str">
        <f t="shared" si="46"/>
        <v xml:space="preserve"> </v>
      </c>
      <c r="J535" s="1" t="str">
        <f t="shared" si="47"/>
        <v xml:space="preserve"> </v>
      </c>
      <c r="K535" s="3" t="str">
        <f t="shared" si="48"/>
        <v xml:space="preserve"> </v>
      </c>
      <c r="L535" s="3" t="str">
        <f t="shared" si="49"/>
        <v xml:space="preserve">   </v>
      </c>
    </row>
    <row r="536" spans="3:12" x14ac:dyDescent="0.25">
      <c r="C536" s="1" t="str">
        <f>_xlfn.IFNA(IF(B536=LOOKUP(+A536,Lots!B$2:B$1819,Lots!D$2:D$1819),"Early",IF(B536=LOOKUP(+A536,Lots!B$2:B$1819,Lots!E$2:E$1819),"Mid",IF(B536=LOOKUP(+A536,Lots!B$2:B$1819,Lots!F$2:F$1819),"Late"))),"")</f>
        <v/>
      </c>
      <c r="D536" s="1" t="str">
        <f>_xlfn.IFNA(VLOOKUP(A536,Lots!B$2:C$1819, 2,FALSE),"")</f>
        <v/>
      </c>
      <c r="E536" s="1" t="str">
        <f>_xlfn.IFNA(LOOKUP(A536,Lots!B$2:B$1819, Lots!A$2:A$1819),"")</f>
        <v/>
      </c>
      <c r="F536" s="1"/>
      <c r="G536" s="3" t="str">
        <f t="shared" si="45"/>
        <v xml:space="preserve"> </v>
      </c>
      <c r="H536" s="1" t="str">
        <f>IF(+F536&lt;&gt;0,COUNTIF(Lots!$A$1:'Lots'!$A$1791,E536), " ")</f>
        <v xml:space="preserve"> </v>
      </c>
      <c r="I536" s="3" t="str">
        <f t="shared" si="46"/>
        <v xml:space="preserve"> </v>
      </c>
      <c r="J536" s="1" t="str">
        <f t="shared" si="47"/>
        <v xml:space="preserve"> </v>
      </c>
      <c r="K536" s="3" t="str">
        <f t="shared" si="48"/>
        <v xml:space="preserve"> </v>
      </c>
      <c r="L536" s="3" t="str">
        <f t="shared" si="49"/>
        <v xml:space="preserve">   </v>
      </c>
    </row>
    <row r="537" spans="3:12" x14ac:dyDescent="0.25">
      <c r="C537" s="1" t="str">
        <f>_xlfn.IFNA(IF(B537=LOOKUP(+A537,Lots!B$2:B$1819,Lots!D$2:D$1819),"Early",IF(B537=LOOKUP(+A537,Lots!B$2:B$1819,Lots!E$2:E$1819),"Mid",IF(B537=LOOKUP(+A537,Lots!B$2:B$1819,Lots!F$2:F$1819),"Late"))),"")</f>
        <v/>
      </c>
      <c r="D537" s="1" t="str">
        <f>_xlfn.IFNA(VLOOKUP(A537,Lots!B$2:C$1819, 2,FALSE),"")</f>
        <v/>
      </c>
      <c r="E537" s="1" t="str">
        <f>_xlfn.IFNA(LOOKUP(A537,Lots!B$2:B$1819, Lots!A$2:A$1819),"")</f>
        <v/>
      </c>
      <c r="F537" s="1"/>
      <c r="G537" s="3" t="str">
        <f t="shared" si="45"/>
        <v xml:space="preserve"> </v>
      </c>
      <c r="H537" s="1" t="str">
        <f>IF(+F537&lt;&gt;0,COUNTIF(Lots!$A$1:'Lots'!$A$1791,E537), " ")</f>
        <v xml:space="preserve"> </v>
      </c>
      <c r="I537" s="3" t="str">
        <f t="shared" si="46"/>
        <v xml:space="preserve"> </v>
      </c>
      <c r="J537" s="1" t="str">
        <f t="shared" si="47"/>
        <v xml:space="preserve"> </v>
      </c>
      <c r="K537" s="3" t="str">
        <f t="shared" si="48"/>
        <v xml:space="preserve"> </v>
      </c>
      <c r="L537" s="3" t="str">
        <f t="shared" si="49"/>
        <v xml:space="preserve">   </v>
      </c>
    </row>
    <row r="538" spans="3:12" x14ac:dyDescent="0.25">
      <c r="C538" s="1" t="str">
        <f>_xlfn.IFNA(IF(B538=LOOKUP(+A538,Lots!B$2:B$1819,Lots!D$2:D$1819),"Early",IF(B538=LOOKUP(+A538,Lots!B$2:B$1819,Lots!E$2:E$1819),"Mid",IF(B538=LOOKUP(+A538,Lots!B$2:B$1819,Lots!F$2:F$1819),"Late"))),"")</f>
        <v/>
      </c>
      <c r="D538" s="1" t="str">
        <f>_xlfn.IFNA(VLOOKUP(A538,Lots!B$2:C$1819, 2,FALSE),"")</f>
        <v/>
      </c>
      <c r="E538" s="1" t="str">
        <f>_xlfn.IFNA(LOOKUP(A538,Lots!B$2:B$1819, Lots!A$2:A$1819),"")</f>
        <v/>
      </c>
      <c r="F538" s="1"/>
      <c r="G538" s="3" t="str">
        <f t="shared" si="45"/>
        <v xml:space="preserve"> </v>
      </c>
      <c r="H538" s="1" t="str">
        <f>IF(+F538&lt;&gt;0,COUNTIF(Lots!$A$1:'Lots'!$A$1791,E538), " ")</f>
        <v xml:space="preserve"> </v>
      </c>
      <c r="I538" s="3" t="str">
        <f t="shared" si="46"/>
        <v xml:space="preserve"> </v>
      </c>
      <c r="J538" s="1" t="str">
        <f t="shared" si="47"/>
        <v xml:space="preserve"> </v>
      </c>
      <c r="K538" s="3" t="str">
        <f t="shared" si="48"/>
        <v xml:space="preserve"> </v>
      </c>
      <c r="L538" s="3" t="str">
        <f t="shared" si="49"/>
        <v xml:space="preserve">   </v>
      </c>
    </row>
    <row r="539" spans="3:12" x14ac:dyDescent="0.25">
      <c r="C539" s="1" t="str">
        <f>_xlfn.IFNA(IF(B539=LOOKUP(+A539,Lots!B$2:B$1819,Lots!D$2:D$1819),"Early",IF(B539=LOOKUP(+A539,Lots!B$2:B$1819,Lots!E$2:E$1819),"Mid",IF(B539=LOOKUP(+A539,Lots!B$2:B$1819,Lots!F$2:F$1819),"Late"))),"")</f>
        <v/>
      </c>
      <c r="D539" s="1" t="str">
        <f>_xlfn.IFNA(VLOOKUP(A539,Lots!B$2:C$1819, 2,FALSE),"")</f>
        <v/>
      </c>
      <c r="E539" s="1" t="str">
        <f>_xlfn.IFNA(LOOKUP(A539,Lots!B$2:B$1819, Lots!A$2:A$1819),"")</f>
        <v/>
      </c>
      <c r="F539" s="1"/>
      <c r="G539" s="3" t="str">
        <f t="shared" si="45"/>
        <v xml:space="preserve"> </v>
      </c>
      <c r="H539" s="1" t="str">
        <f>IF(+F539&lt;&gt;0,COUNTIF(Lots!$A$1:'Lots'!$A$1791,E539), " ")</f>
        <v xml:space="preserve"> </v>
      </c>
      <c r="I539" s="3" t="str">
        <f t="shared" si="46"/>
        <v xml:space="preserve"> </v>
      </c>
      <c r="J539" s="1" t="str">
        <f t="shared" si="47"/>
        <v xml:space="preserve"> </v>
      </c>
      <c r="K539" s="3" t="str">
        <f t="shared" si="48"/>
        <v xml:space="preserve"> </v>
      </c>
      <c r="L539" s="3" t="str">
        <f t="shared" si="49"/>
        <v xml:space="preserve">   </v>
      </c>
    </row>
    <row r="540" spans="3:12" x14ac:dyDescent="0.25">
      <c r="C540" s="1" t="str">
        <f>_xlfn.IFNA(IF(B540=LOOKUP(+A540,Lots!B$2:B$1819,Lots!D$2:D$1819),"Early",IF(B540=LOOKUP(+A540,Lots!B$2:B$1819,Lots!E$2:E$1819),"Mid",IF(B540=LOOKUP(+A540,Lots!B$2:B$1819,Lots!F$2:F$1819),"Late"))),"")</f>
        <v/>
      </c>
      <c r="D540" s="1" t="str">
        <f>_xlfn.IFNA(VLOOKUP(A540,Lots!B$2:C$1819, 2,FALSE),"")</f>
        <v/>
      </c>
      <c r="E540" s="1" t="str">
        <f>_xlfn.IFNA(LOOKUP(A540,Lots!B$2:B$1819, Lots!A$2:A$1819),"")</f>
        <v/>
      </c>
      <c r="F540" s="1"/>
      <c r="G540" s="3" t="str">
        <f t="shared" si="45"/>
        <v xml:space="preserve"> </v>
      </c>
      <c r="H540" s="1" t="str">
        <f>IF(+F540&lt;&gt;0,COUNTIF(Lots!$A$1:'Lots'!$A$1791,E540), " ")</f>
        <v xml:space="preserve"> </v>
      </c>
      <c r="I540" s="3" t="str">
        <f t="shared" si="46"/>
        <v xml:space="preserve"> </v>
      </c>
      <c r="J540" s="1" t="str">
        <f t="shared" si="47"/>
        <v xml:space="preserve"> </v>
      </c>
      <c r="K540" s="3" t="str">
        <f t="shared" si="48"/>
        <v xml:space="preserve"> </v>
      </c>
      <c r="L540" s="3" t="str">
        <f t="shared" si="49"/>
        <v xml:space="preserve">   </v>
      </c>
    </row>
    <row r="541" spans="3:12" x14ac:dyDescent="0.25">
      <c r="C541" s="1" t="str">
        <f>_xlfn.IFNA(IF(B541=LOOKUP(+A541,Lots!B$2:B$1819,Lots!D$2:D$1819),"Early",IF(B541=LOOKUP(+A541,Lots!B$2:B$1819,Lots!E$2:E$1819),"Mid",IF(B541=LOOKUP(+A541,Lots!B$2:B$1819,Lots!F$2:F$1819),"Late"))),"")</f>
        <v/>
      </c>
      <c r="D541" s="1" t="str">
        <f>_xlfn.IFNA(VLOOKUP(A541,Lots!B$2:C$1819, 2,FALSE),"")</f>
        <v/>
      </c>
      <c r="E541" s="1" t="str">
        <f>_xlfn.IFNA(LOOKUP(A541,Lots!B$2:B$1819, Lots!A$2:A$1819),"")</f>
        <v/>
      </c>
      <c r="F541" s="1"/>
      <c r="G541" s="3" t="str">
        <f t="shared" si="45"/>
        <v xml:space="preserve"> </v>
      </c>
      <c r="H541" s="1" t="str">
        <f>IF(+F541&lt;&gt;0,COUNTIF(Lots!$A$1:'Lots'!$A$1791,E541), " ")</f>
        <v xml:space="preserve"> </v>
      </c>
      <c r="I541" s="3" t="str">
        <f t="shared" si="46"/>
        <v xml:space="preserve"> </v>
      </c>
      <c r="J541" s="1" t="str">
        <f t="shared" si="47"/>
        <v xml:space="preserve"> </v>
      </c>
      <c r="K541" s="3" t="str">
        <f t="shared" si="48"/>
        <v xml:space="preserve"> </v>
      </c>
      <c r="L541" s="3" t="str">
        <f t="shared" si="49"/>
        <v xml:space="preserve">   </v>
      </c>
    </row>
    <row r="542" spans="3:12" x14ac:dyDescent="0.25">
      <c r="C542" s="1" t="str">
        <f>_xlfn.IFNA(IF(B542=LOOKUP(+A542,Lots!B$2:B$1819,Lots!D$2:D$1819),"Early",IF(B542=LOOKUP(+A542,Lots!B$2:B$1819,Lots!E$2:E$1819),"Mid",IF(B542=LOOKUP(+A542,Lots!B$2:B$1819,Lots!F$2:F$1819),"Late"))),"")</f>
        <v/>
      </c>
      <c r="D542" s="1" t="str">
        <f>_xlfn.IFNA(VLOOKUP(A542,Lots!B$2:C$1819, 2,FALSE),"")</f>
        <v/>
      </c>
      <c r="E542" s="1" t="str">
        <f>_xlfn.IFNA(LOOKUP(A542,Lots!B$2:B$1819, Lots!A$2:A$1819),"")</f>
        <v/>
      </c>
      <c r="F542" s="1"/>
      <c r="G542" s="3" t="str">
        <f t="shared" si="45"/>
        <v xml:space="preserve"> </v>
      </c>
      <c r="H542" s="1" t="str">
        <f>IF(+F542&lt;&gt;0,COUNTIF(Lots!$A$1:'Lots'!$A$1791,E542), " ")</f>
        <v xml:space="preserve"> </v>
      </c>
      <c r="I542" s="3" t="str">
        <f t="shared" si="46"/>
        <v xml:space="preserve"> </v>
      </c>
      <c r="J542" s="1" t="str">
        <f t="shared" si="47"/>
        <v xml:space="preserve"> </v>
      </c>
      <c r="K542" s="3" t="str">
        <f t="shared" si="48"/>
        <v xml:space="preserve"> </v>
      </c>
      <c r="L542" s="3" t="str">
        <f t="shared" si="49"/>
        <v xml:space="preserve">   </v>
      </c>
    </row>
    <row r="543" spans="3:12" x14ac:dyDescent="0.25">
      <c r="C543" s="1" t="str">
        <f>_xlfn.IFNA(IF(B543=LOOKUP(+A543,Lots!B$2:B$1819,Lots!D$2:D$1819),"Early",IF(B543=LOOKUP(+A543,Lots!B$2:B$1819,Lots!E$2:E$1819),"Mid",IF(B543=LOOKUP(+A543,Lots!B$2:B$1819,Lots!F$2:F$1819),"Late"))),"")</f>
        <v/>
      </c>
      <c r="D543" s="1" t="str">
        <f>_xlfn.IFNA(VLOOKUP(A543,Lots!B$2:C$1819, 2,FALSE),"")</f>
        <v/>
      </c>
      <c r="E543" s="1" t="str">
        <f>_xlfn.IFNA(LOOKUP(A543,Lots!B$2:B$1819, Lots!A$2:A$1819),"")</f>
        <v/>
      </c>
      <c r="F543" s="1"/>
      <c r="G543" s="3" t="str">
        <f t="shared" si="45"/>
        <v xml:space="preserve"> </v>
      </c>
      <c r="H543" s="1" t="str">
        <f>IF(+F543&lt;&gt;0,COUNTIF(Lots!$A$1:'Lots'!$A$1791,E543), " ")</f>
        <v xml:space="preserve"> </v>
      </c>
      <c r="I543" s="3" t="str">
        <f t="shared" si="46"/>
        <v xml:space="preserve"> </v>
      </c>
      <c r="J543" s="1" t="str">
        <f t="shared" si="47"/>
        <v xml:space="preserve"> </v>
      </c>
      <c r="K543" s="3" t="str">
        <f t="shared" si="48"/>
        <v xml:space="preserve"> </v>
      </c>
      <c r="L543" s="3" t="str">
        <f t="shared" si="49"/>
        <v xml:space="preserve">   </v>
      </c>
    </row>
    <row r="544" spans="3:12" x14ac:dyDescent="0.25">
      <c r="C544" s="1" t="str">
        <f>_xlfn.IFNA(IF(B544=LOOKUP(+A544,Lots!B$2:B$1819,Lots!D$2:D$1819),"Early",IF(B544=LOOKUP(+A544,Lots!B$2:B$1819,Lots!E$2:E$1819),"Mid",IF(B544=LOOKUP(+A544,Lots!B$2:B$1819,Lots!F$2:F$1819),"Late"))),"")</f>
        <v/>
      </c>
      <c r="D544" s="1" t="str">
        <f>_xlfn.IFNA(VLOOKUP(A544,Lots!B$2:C$1819, 2,FALSE),"")</f>
        <v/>
      </c>
      <c r="E544" s="1" t="str">
        <f>_xlfn.IFNA(LOOKUP(A544,Lots!B$2:B$1819, Lots!A$2:A$1819),"")</f>
        <v/>
      </c>
      <c r="F544" s="1"/>
      <c r="G544" s="3" t="str">
        <f t="shared" si="45"/>
        <v xml:space="preserve"> </v>
      </c>
      <c r="H544" s="1" t="str">
        <f>IF(+F544&lt;&gt;0,COUNTIF(Lots!$A$1:'Lots'!$A$1791,E544), " ")</f>
        <v xml:space="preserve"> </v>
      </c>
      <c r="I544" s="3" t="str">
        <f t="shared" si="46"/>
        <v xml:space="preserve"> </v>
      </c>
      <c r="J544" s="1" t="str">
        <f t="shared" si="47"/>
        <v xml:space="preserve"> </v>
      </c>
      <c r="K544" s="3" t="str">
        <f t="shared" si="48"/>
        <v xml:space="preserve"> </v>
      </c>
      <c r="L544" s="3" t="str">
        <f t="shared" si="49"/>
        <v xml:space="preserve">   </v>
      </c>
    </row>
    <row r="545" spans="3:12" x14ac:dyDescent="0.25">
      <c r="C545" s="1" t="str">
        <f>_xlfn.IFNA(IF(B545=LOOKUP(+A545,Lots!B$2:B$1819,Lots!D$2:D$1819),"Early",IF(B545=LOOKUP(+A545,Lots!B$2:B$1819,Lots!E$2:E$1819),"Mid",IF(B545=LOOKUP(+A545,Lots!B$2:B$1819,Lots!F$2:F$1819),"Late"))),"")</f>
        <v/>
      </c>
      <c r="D545" s="1" t="str">
        <f>_xlfn.IFNA(VLOOKUP(A545,Lots!B$2:C$1819, 2,FALSE),"")</f>
        <v/>
      </c>
      <c r="E545" s="1" t="str">
        <f>_xlfn.IFNA(LOOKUP(A545,Lots!B$2:B$1819, Lots!A$2:A$1819),"")</f>
        <v/>
      </c>
      <c r="F545" s="1"/>
      <c r="G545" s="3" t="str">
        <f t="shared" si="45"/>
        <v xml:space="preserve"> </v>
      </c>
      <c r="H545" s="1" t="str">
        <f>IF(+F545&lt;&gt;0,COUNTIF(Lots!$A$1:'Lots'!$A$1791,E545), " ")</f>
        <v xml:space="preserve"> </v>
      </c>
      <c r="I545" s="3" t="str">
        <f t="shared" si="46"/>
        <v xml:space="preserve"> </v>
      </c>
      <c r="J545" s="1" t="str">
        <f t="shared" si="47"/>
        <v xml:space="preserve"> </v>
      </c>
      <c r="K545" s="3" t="str">
        <f t="shared" si="48"/>
        <v xml:space="preserve"> </v>
      </c>
      <c r="L545" s="3" t="str">
        <f t="shared" si="49"/>
        <v xml:space="preserve">   </v>
      </c>
    </row>
    <row r="546" spans="3:12" x14ac:dyDescent="0.25">
      <c r="C546" s="1" t="str">
        <f>_xlfn.IFNA(IF(B546=LOOKUP(+A546,Lots!B$2:B$1819,Lots!D$2:D$1819),"Early",IF(B546=LOOKUP(+A546,Lots!B$2:B$1819,Lots!E$2:E$1819),"Mid",IF(B546=LOOKUP(+A546,Lots!B$2:B$1819,Lots!F$2:F$1819),"Late"))),"")</f>
        <v/>
      </c>
      <c r="D546" s="1" t="str">
        <f>_xlfn.IFNA(VLOOKUP(A546,Lots!B$2:C$1819, 2,FALSE),"")</f>
        <v/>
      </c>
      <c r="E546" s="1" t="str">
        <f>_xlfn.IFNA(LOOKUP(A546,Lots!B$2:B$1819, Lots!A$2:A$1819),"")</f>
        <v/>
      </c>
      <c r="F546" s="1"/>
      <c r="G546" s="3" t="str">
        <f t="shared" si="45"/>
        <v xml:space="preserve"> </v>
      </c>
      <c r="H546" s="1" t="str">
        <f>IF(+F546&lt;&gt;0,COUNTIF(Lots!$A$1:'Lots'!$A$1791,E546), " ")</f>
        <v xml:space="preserve"> </v>
      </c>
      <c r="I546" s="3" t="str">
        <f t="shared" si="46"/>
        <v xml:space="preserve"> </v>
      </c>
      <c r="J546" s="1" t="str">
        <f t="shared" si="47"/>
        <v xml:space="preserve"> </v>
      </c>
      <c r="K546" s="3" t="str">
        <f t="shared" si="48"/>
        <v xml:space="preserve"> </v>
      </c>
      <c r="L546" s="3" t="str">
        <f t="shared" si="49"/>
        <v xml:space="preserve">   </v>
      </c>
    </row>
    <row r="547" spans="3:12" x14ac:dyDescent="0.25">
      <c r="C547" s="1" t="str">
        <f>_xlfn.IFNA(IF(B547=LOOKUP(+A547,Lots!B$2:B$1819,Lots!D$2:D$1819),"Early",IF(B547=LOOKUP(+A547,Lots!B$2:B$1819,Lots!E$2:E$1819),"Mid",IF(B547=LOOKUP(+A547,Lots!B$2:B$1819,Lots!F$2:F$1819),"Late"))),"")</f>
        <v/>
      </c>
      <c r="D547" s="1" t="str">
        <f>_xlfn.IFNA(VLOOKUP(A547,Lots!B$2:C$1819, 2,FALSE),"")</f>
        <v/>
      </c>
      <c r="E547" s="1" t="str">
        <f>_xlfn.IFNA(LOOKUP(A547,Lots!B$2:B$1819, Lots!A$2:A$1819),"")</f>
        <v/>
      </c>
      <c r="F547" s="1"/>
      <c r="G547" s="3" t="str">
        <f t="shared" si="45"/>
        <v xml:space="preserve"> </v>
      </c>
      <c r="H547" s="1" t="str">
        <f>IF(+F547&lt;&gt;0,COUNTIF(Lots!$A$1:'Lots'!$A$1791,E547), " ")</f>
        <v xml:space="preserve"> </v>
      </c>
      <c r="I547" s="3" t="str">
        <f t="shared" si="46"/>
        <v xml:space="preserve"> </v>
      </c>
      <c r="J547" s="1" t="str">
        <f t="shared" si="47"/>
        <v xml:space="preserve"> </v>
      </c>
      <c r="K547" s="3" t="str">
        <f t="shared" si="48"/>
        <v xml:space="preserve"> </v>
      </c>
      <c r="L547" s="3" t="str">
        <f t="shared" si="49"/>
        <v xml:space="preserve">   </v>
      </c>
    </row>
    <row r="548" spans="3:12" x14ac:dyDescent="0.25">
      <c r="C548" s="1" t="str">
        <f>_xlfn.IFNA(IF(B548=LOOKUP(+A548,Lots!B$2:B$1819,Lots!D$2:D$1819),"Early",IF(B548=LOOKUP(+A548,Lots!B$2:B$1819,Lots!E$2:E$1819),"Mid",IF(B548=LOOKUP(+A548,Lots!B$2:B$1819,Lots!F$2:F$1819),"Late"))),"")</f>
        <v/>
      </c>
      <c r="D548" s="1" t="str">
        <f>_xlfn.IFNA(VLOOKUP(A548,Lots!B$2:C$1819, 2,FALSE),"")</f>
        <v/>
      </c>
      <c r="E548" s="1" t="str">
        <f>_xlfn.IFNA(LOOKUP(A548,Lots!B$2:B$1819, Lots!A$2:A$1819),"")</f>
        <v/>
      </c>
      <c r="F548" s="1"/>
      <c r="G548" s="3" t="str">
        <f t="shared" si="45"/>
        <v xml:space="preserve"> </v>
      </c>
      <c r="H548" s="1" t="str">
        <f>IF(+F548&lt;&gt;0,COUNTIF(Lots!$A$1:'Lots'!$A$1791,E548), " ")</f>
        <v xml:space="preserve"> </v>
      </c>
      <c r="I548" s="3" t="str">
        <f t="shared" si="46"/>
        <v xml:space="preserve"> </v>
      </c>
      <c r="J548" s="1" t="str">
        <f t="shared" si="47"/>
        <v xml:space="preserve"> </v>
      </c>
      <c r="K548" s="3" t="str">
        <f t="shared" si="48"/>
        <v xml:space="preserve"> </v>
      </c>
      <c r="L548" s="3" t="str">
        <f t="shared" si="49"/>
        <v xml:space="preserve">   </v>
      </c>
    </row>
    <row r="549" spans="3:12" x14ac:dyDescent="0.25">
      <c r="C549" s="1" t="str">
        <f>_xlfn.IFNA(IF(B549=LOOKUP(+A549,Lots!B$2:B$1819,Lots!D$2:D$1819),"Early",IF(B549=LOOKUP(+A549,Lots!B$2:B$1819,Lots!E$2:E$1819),"Mid",IF(B549=LOOKUP(+A549,Lots!B$2:B$1819,Lots!F$2:F$1819),"Late"))),"")</f>
        <v/>
      </c>
      <c r="D549" s="1" t="str">
        <f>_xlfn.IFNA(VLOOKUP(A549,Lots!B$2:C$1819, 2,FALSE),"")</f>
        <v/>
      </c>
      <c r="E549" s="1" t="str">
        <f>_xlfn.IFNA(LOOKUP(A549,Lots!B$2:B$1819, Lots!A$2:A$1819),"")</f>
        <v/>
      </c>
      <c r="F549" s="1"/>
      <c r="G549" s="3" t="str">
        <f t="shared" si="45"/>
        <v xml:space="preserve"> </v>
      </c>
      <c r="H549" s="1" t="str">
        <f>IF(+F549&lt;&gt;0,COUNTIF(Lots!$A$1:'Lots'!$A$1791,E549), " ")</f>
        <v xml:space="preserve"> </v>
      </c>
      <c r="I549" s="3" t="str">
        <f t="shared" si="46"/>
        <v xml:space="preserve"> </v>
      </c>
      <c r="J549" s="1" t="str">
        <f t="shared" si="47"/>
        <v xml:space="preserve"> </v>
      </c>
      <c r="K549" s="3" t="str">
        <f t="shared" si="48"/>
        <v xml:space="preserve"> </v>
      </c>
      <c r="L549" s="3" t="str">
        <f t="shared" si="49"/>
        <v xml:space="preserve">   </v>
      </c>
    </row>
    <row r="550" spans="3:12" x14ac:dyDescent="0.25">
      <c r="C550" s="1" t="str">
        <f>_xlfn.IFNA(IF(B550=LOOKUP(+A550,Lots!B$2:B$1819,Lots!D$2:D$1819),"Early",IF(B550=LOOKUP(+A550,Lots!B$2:B$1819,Lots!E$2:E$1819),"Mid",IF(B550=LOOKUP(+A550,Lots!B$2:B$1819,Lots!F$2:F$1819),"Late"))),"")</f>
        <v/>
      </c>
      <c r="D550" s="1" t="str">
        <f>_xlfn.IFNA(VLOOKUP(A550,Lots!B$2:C$1819, 2,FALSE),"")</f>
        <v/>
      </c>
      <c r="E550" s="1" t="str">
        <f>_xlfn.IFNA(LOOKUP(A550,Lots!B$2:B$1819, Lots!A$2:A$1819),"")</f>
        <v/>
      </c>
      <c r="F550" s="1"/>
      <c r="G550" s="3" t="str">
        <f t="shared" si="45"/>
        <v xml:space="preserve"> </v>
      </c>
      <c r="H550" s="1" t="str">
        <f>IF(+F550&lt;&gt;0,COUNTIF(Lots!$A$1:'Lots'!$A$1791,E550), " ")</f>
        <v xml:space="preserve"> </v>
      </c>
      <c r="I550" s="3" t="str">
        <f t="shared" si="46"/>
        <v xml:space="preserve"> </v>
      </c>
      <c r="J550" s="1" t="str">
        <f t="shared" si="47"/>
        <v xml:space="preserve"> </v>
      </c>
      <c r="K550" s="3" t="str">
        <f t="shared" si="48"/>
        <v xml:space="preserve"> </v>
      </c>
      <c r="L550" s="3" t="str">
        <f t="shared" si="49"/>
        <v xml:space="preserve">   </v>
      </c>
    </row>
    <row r="551" spans="3:12" x14ac:dyDescent="0.25">
      <c r="C551" s="1" t="str">
        <f>_xlfn.IFNA(IF(B551=LOOKUP(+A551,Lots!B$2:B$1819,Lots!D$2:D$1819),"Early",IF(B551=LOOKUP(+A551,Lots!B$2:B$1819,Lots!E$2:E$1819),"Mid",IF(B551=LOOKUP(+A551,Lots!B$2:B$1819,Lots!F$2:F$1819),"Late"))),"")</f>
        <v/>
      </c>
      <c r="D551" s="1" t="str">
        <f>_xlfn.IFNA(VLOOKUP(A551,Lots!B$2:C$1819, 2,FALSE),"")</f>
        <v/>
      </c>
      <c r="E551" s="1" t="str">
        <f>_xlfn.IFNA(LOOKUP(A551,Lots!B$2:B$1819, Lots!A$2:A$1819),"")</f>
        <v/>
      </c>
      <c r="F551" s="1"/>
      <c r="G551" s="3" t="str">
        <f t="shared" si="45"/>
        <v xml:space="preserve"> </v>
      </c>
      <c r="H551" s="1" t="str">
        <f>IF(+F551&lt;&gt;0,COUNTIF(Lots!$A$1:'Lots'!$A$1791,E551), " ")</f>
        <v xml:space="preserve"> </v>
      </c>
      <c r="I551" s="3" t="str">
        <f t="shared" si="46"/>
        <v xml:space="preserve"> </v>
      </c>
      <c r="J551" s="1" t="str">
        <f t="shared" si="47"/>
        <v xml:space="preserve"> </v>
      </c>
      <c r="K551" s="3" t="str">
        <f t="shared" si="48"/>
        <v xml:space="preserve"> </v>
      </c>
      <c r="L551" s="3" t="str">
        <f t="shared" si="49"/>
        <v xml:space="preserve">   </v>
      </c>
    </row>
    <row r="552" spans="3:12" x14ac:dyDescent="0.25">
      <c r="C552" s="1" t="str">
        <f>_xlfn.IFNA(IF(B552=LOOKUP(+A552,Lots!B$2:B$1819,Lots!D$2:D$1819),"Early",IF(B552=LOOKUP(+A552,Lots!B$2:B$1819,Lots!E$2:E$1819),"Mid",IF(B552=LOOKUP(+A552,Lots!B$2:B$1819,Lots!F$2:F$1819),"Late"))),"")</f>
        <v/>
      </c>
      <c r="D552" s="1" t="str">
        <f>_xlfn.IFNA(VLOOKUP(A552,Lots!B$2:C$1819, 2,FALSE),"")</f>
        <v/>
      </c>
      <c r="E552" s="1" t="str">
        <f>_xlfn.IFNA(LOOKUP(A552,Lots!B$2:B$1819, Lots!A$2:A$1819),"")</f>
        <v/>
      </c>
      <c r="F552" s="1"/>
      <c r="G552" s="3" t="str">
        <f t="shared" si="45"/>
        <v xml:space="preserve"> </v>
      </c>
      <c r="H552" s="1" t="str">
        <f>IF(+F552&lt;&gt;0,COUNTIF(Lots!$A$1:'Lots'!$A$1791,E552), " ")</f>
        <v xml:space="preserve"> </v>
      </c>
      <c r="I552" s="3" t="str">
        <f t="shared" si="46"/>
        <v xml:space="preserve"> </v>
      </c>
      <c r="J552" s="1" t="str">
        <f t="shared" si="47"/>
        <v xml:space="preserve"> </v>
      </c>
      <c r="K552" s="3" t="str">
        <f t="shared" si="48"/>
        <v xml:space="preserve"> </v>
      </c>
      <c r="L552" s="3" t="str">
        <f t="shared" si="49"/>
        <v xml:space="preserve">   </v>
      </c>
    </row>
    <row r="553" spans="3:12" x14ac:dyDescent="0.25">
      <c r="C553" s="1" t="str">
        <f>_xlfn.IFNA(IF(B553=LOOKUP(+A553,Lots!B$2:B$1819,Lots!D$2:D$1819),"Early",IF(B553=LOOKUP(+A553,Lots!B$2:B$1819,Lots!E$2:E$1819),"Mid",IF(B553=LOOKUP(+A553,Lots!B$2:B$1819,Lots!F$2:F$1819),"Late"))),"")</f>
        <v/>
      </c>
      <c r="D553" s="1" t="str">
        <f>_xlfn.IFNA(VLOOKUP(A553,Lots!B$2:C$1819, 2,FALSE),"")</f>
        <v/>
      </c>
      <c r="E553" s="1" t="str">
        <f>_xlfn.IFNA(LOOKUP(A553,Lots!B$2:B$1819, Lots!A$2:A$1819),"")</f>
        <v/>
      </c>
      <c r="F553" s="1"/>
      <c r="G553" s="3" t="str">
        <f t="shared" si="45"/>
        <v xml:space="preserve"> </v>
      </c>
      <c r="H553" s="1" t="str">
        <f>IF(+F553&lt;&gt;0,COUNTIF(Lots!$A$1:'Lots'!$A$1791,E553), " ")</f>
        <v xml:space="preserve"> </v>
      </c>
      <c r="I553" s="3" t="str">
        <f t="shared" si="46"/>
        <v xml:space="preserve"> </v>
      </c>
      <c r="J553" s="1" t="str">
        <f t="shared" si="47"/>
        <v xml:space="preserve"> </v>
      </c>
      <c r="K553" s="3" t="str">
        <f t="shared" si="48"/>
        <v xml:space="preserve"> </v>
      </c>
      <c r="L553" s="3" t="str">
        <f t="shared" si="49"/>
        <v xml:space="preserve">   </v>
      </c>
    </row>
    <row r="554" spans="3:12" x14ac:dyDescent="0.25">
      <c r="C554" s="1" t="str">
        <f>_xlfn.IFNA(IF(B554=LOOKUP(+A554,Lots!B$2:B$1819,Lots!D$2:D$1819),"Early",IF(B554=LOOKUP(+A554,Lots!B$2:B$1819,Lots!E$2:E$1819),"Mid",IF(B554=LOOKUP(+A554,Lots!B$2:B$1819,Lots!F$2:F$1819),"Late"))),"")</f>
        <v/>
      </c>
      <c r="D554" s="1" t="str">
        <f>_xlfn.IFNA(VLOOKUP(A554,Lots!B$2:C$1819, 2,FALSE),"")</f>
        <v/>
      </c>
      <c r="E554" s="1" t="str">
        <f>_xlfn.IFNA(LOOKUP(A554,Lots!B$2:B$1819, Lots!A$2:A$1819),"")</f>
        <v/>
      </c>
      <c r="F554" s="1"/>
      <c r="G554" s="3" t="str">
        <f t="shared" si="45"/>
        <v xml:space="preserve"> </v>
      </c>
      <c r="H554" s="1" t="str">
        <f>IF(+F554&lt;&gt;0,COUNTIF(Lots!$A$1:'Lots'!$A$1791,E554), " ")</f>
        <v xml:space="preserve"> </v>
      </c>
      <c r="I554" s="3" t="str">
        <f t="shared" si="46"/>
        <v xml:space="preserve"> </v>
      </c>
      <c r="J554" s="1" t="str">
        <f t="shared" si="47"/>
        <v xml:space="preserve"> </v>
      </c>
      <c r="K554" s="3" t="str">
        <f t="shared" si="48"/>
        <v xml:space="preserve"> </v>
      </c>
      <c r="L554" s="3" t="str">
        <f t="shared" si="49"/>
        <v xml:space="preserve">   </v>
      </c>
    </row>
    <row r="555" spans="3:12" x14ac:dyDescent="0.25">
      <c r="C555" s="1" t="str">
        <f>_xlfn.IFNA(IF(B555=LOOKUP(+A555,Lots!B$2:B$1819,Lots!D$2:D$1819),"Early",IF(B555=LOOKUP(+A555,Lots!B$2:B$1819,Lots!E$2:E$1819),"Mid",IF(B555=LOOKUP(+A555,Lots!B$2:B$1819,Lots!F$2:F$1819),"Late"))),"")</f>
        <v/>
      </c>
      <c r="D555" s="1" t="str">
        <f>_xlfn.IFNA(VLOOKUP(A555,Lots!B$2:C$1819, 2,FALSE),"")</f>
        <v/>
      </c>
      <c r="E555" s="1" t="str">
        <f>_xlfn.IFNA(LOOKUP(A555,Lots!B$2:B$1819, Lots!A$2:A$1819),"")</f>
        <v/>
      </c>
      <c r="F555" s="1"/>
      <c r="G555" s="3" t="str">
        <f t="shared" si="45"/>
        <v xml:space="preserve"> </v>
      </c>
      <c r="H555" s="1" t="str">
        <f>IF(+F555&lt;&gt;0,COUNTIF(Lots!$A$1:'Lots'!$A$1791,E555), " ")</f>
        <v xml:space="preserve"> </v>
      </c>
      <c r="I555" s="3" t="str">
        <f t="shared" si="46"/>
        <v xml:space="preserve"> </v>
      </c>
      <c r="J555" s="1" t="str">
        <f t="shared" si="47"/>
        <v xml:space="preserve"> </v>
      </c>
      <c r="K555" s="3" t="str">
        <f t="shared" si="48"/>
        <v xml:space="preserve"> </v>
      </c>
      <c r="L555" s="3" t="str">
        <f t="shared" si="49"/>
        <v xml:space="preserve">   </v>
      </c>
    </row>
    <row r="556" spans="3:12" x14ac:dyDescent="0.25">
      <c r="C556" s="1" t="str">
        <f>_xlfn.IFNA(IF(B556=LOOKUP(+A556,Lots!B$2:B$1819,Lots!D$2:D$1819),"Early",IF(B556=LOOKUP(+A556,Lots!B$2:B$1819,Lots!E$2:E$1819),"Mid",IF(B556=LOOKUP(+A556,Lots!B$2:B$1819,Lots!F$2:F$1819),"Late"))),"")</f>
        <v/>
      </c>
      <c r="D556" s="1" t="str">
        <f>_xlfn.IFNA(VLOOKUP(A556,Lots!B$2:C$1819, 2,FALSE),"")</f>
        <v/>
      </c>
      <c r="E556" s="1" t="str">
        <f>_xlfn.IFNA(LOOKUP(A556,Lots!B$2:B$1819, Lots!A$2:A$1819),"")</f>
        <v/>
      </c>
      <c r="F556" s="1"/>
      <c r="G556" s="3" t="str">
        <f t="shared" si="45"/>
        <v xml:space="preserve"> </v>
      </c>
      <c r="H556" s="1" t="str">
        <f>IF(+F556&lt;&gt;0,COUNTIF(Lots!$A$1:'Lots'!$A$1791,E556), " ")</f>
        <v xml:space="preserve"> </v>
      </c>
      <c r="I556" s="3" t="str">
        <f t="shared" si="46"/>
        <v xml:space="preserve"> </v>
      </c>
      <c r="J556" s="1" t="str">
        <f t="shared" si="47"/>
        <v xml:space="preserve"> </v>
      </c>
      <c r="K556" s="3" t="str">
        <f t="shared" si="48"/>
        <v xml:space="preserve"> </v>
      </c>
      <c r="L556" s="3" t="str">
        <f t="shared" si="49"/>
        <v xml:space="preserve">   </v>
      </c>
    </row>
    <row r="557" spans="3:12" x14ac:dyDescent="0.25">
      <c r="C557" s="1" t="str">
        <f>_xlfn.IFNA(IF(B557=LOOKUP(+A557,Lots!B$2:B$1819,Lots!D$2:D$1819),"Early",IF(B557=LOOKUP(+A557,Lots!B$2:B$1819,Lots!E$2:E$1819),"Mid",IF(B557=LOOKUP(+A557,Lots!B$2:B$1819,Lots!F$2:F$1819),"Late"))),"")</f>
        <v/>
      </c>
      <c r="D557" s="1" t="str">
        <f>_xlfn.IFNA(VLOOKUP(A557,Lots!B$2:C$1819, 2,FALSE),"")</f>
        <v/>
      </c>
      <c r="E557" s="1" t="str">
        <f>_xlfn.IFNA(LOOKUP(A557,Lots!B$2:B$1819, Lots!A$2:A$1819),"")</f>
        <v/>
      </c>
      <c r="F557" s="1"/>
      <c r="G557" s="3" t="str">
        <f t="shared" si="45"/>
        <v xml:space="preserve"> </v>
      </c>
      <c r="H557" s="1" t="str">
        <f>IF(+F557&lt;&gt;0,COUNTIF(Lots!$A$1:'Lots'!$A$1791,E557), " ")</f>
        <v xml:space="preserve"> </v>
      </c>
      <c r="I557" s="3" t="str">
        <f t="shared" si="46"/>
        <v xml:space="preserve"> </v>
      </c>
      <c r="J557" s="1" t="str">
        <f t="shared" si="47"/>
        <v xml:space="preserve"> </v>
      </c>
      <c r="K557" s="3" t="str">
        <f t="shared" si="48"/>
        <v xml:space="preserve"> </v>
      </c>
      <c r="L557" s="3" t="str">
        <f t="shared" si="49"/>
        <v xml:space="preserve">   </v>
      </c>
    </row>
    <row r="558" spans="3:12" x14ac:dyDescent="0.25">
      <c r="C558" s="1" t="str">
        <f>_xlfn.IFNA(IF(B558=LOOKUP(+A558,Lots!B$2:B$1819,Lots!D$2:D$1819),"Early",IF(B558=LOOKUP(+A558,Lots!B$2:B$1819,Lots!E$2:E$1819),"Mid",IF(B558=LOOKUP(+A558,Lots!B$2:B$1819,Lots!F$2:F$1819),"Late"))),"")</f>
        <v/>
      </c>
      <c r="D558" s="1" t="str">
        <f>_xlfn.IFNA(VLOOKUP(A558,Lots!B$2:C$1819, 2,FALSE),"")</f>
        <v/>
      </c>
      <c r="E558" s="1" t="str">
        <f>_xlfn.IFNA(LOOKUP(A558,Lots!B$2:B$1819, Lots!A$2:A$1819),"")</f>
        <v/>
      </c>
      <c r="F558" s="1"/>
      <c r="G558" s="3" t="str">
        <f t="shared" si="45"/>
        <v xml:space="preserve"> </v>
      </c>
      <c r="H558" s="1" t="str">
        <f>IF(+F558&lt;&gt;0,COUNTIF(Lots!$A$1:'Lots'!$A$1791,E558), " ")</f>
        <v xml:space="preserve"> </v>
      </c>
      <c r="I558" s="3" t="str">
        <f t="shared" si="46"/>
        <v xml:space="preserve"> </v>
      </c>
      <c r="J558" s="1" t="str">
        <f t="shared" si="47"/>
        <v xml:space="preserve"> </v>
      </c>
      <c r="K558" s="3" t="str">
        <f t="shared" si="48"/>
        <v xml:space="preserve"> </v>
      </c>
      <c r="L558" s="3" t="str">
        <f t="shared" si="49"/>
        <v xml:space="preserve">   </v>
      </c>
    </row>
    <row r="559" spans="3:12" x14ac:dyDescent="0.25">
      <c r="C559" s="1" t="str">
        <f>_xlfn.IFNA(IF(B559=LOOKUP(+A559,Lots!B$2:B$1819,Lots!D$2:D$1819),"Early",IF(B559=LOOKUP(+A559,Lots!B$2:B$1819,Lots!E$2:E$1819),"Mid",IF(B559=LOOKUP(+A559,Lots!B$2:B$1819,Lots!F$2:F$1819),"Late"))),"")</f>
        <v/>
      </c>
      <c r="D559" s="1" t="str">
        <f>_xlfn.IFNA(VLOOKUP(A559,Lots!B$2:C$1819, 2,FALSE),"")</f>
        <v/>
      </c>
      <c r="E559" s="1" t="str">
        <f>_xlfn.IFNA(LOOKUP(A559,Lots!B$2:B$1819, Lots!A$2:A$1819),"")</f>
        <v/>
      </c>
      <c r="F559" s="1"/>
      <c r="G559" s="3" t="str">
        <f t="shared" si="45"/>
        <v xml:space="preserve"> </v>
      </c>
      <c r="H559" s="1" t="str">
        <f>IF(+F559&lt;&gt;0,COUNTIF(Lots!$A$1:'Lots'!$A$1791,E559), " ")</f>
        <v xml:space="preserve"> </v>
      </c>
      <c r="I559" s="3" t="str">
        <f t="shared" si="46"/>
        <v xml:space="preserve"> </v>
      </c>
      <c r="J559" s="1" t="str">
        <f t="shared" si="47"/>
        <v xml:space="preserve"> </v>
      </c>
      <c r="K559" s="3" t="str">
        <f t="shared" si="48"/>
        <v xml:space="preserve"> </v>
      </c>
      <c r="L559" s="3" t="str">
        <f t="shared" si="49"/>
        <v xml:space="preserve">   </v>
      </c>
    </row>
    <row r="560" spans="3:12" x14ac:dyDescent="0.25">
      <c r="C560" s="1" t="str">
        <f>_xlfn.IFNA(IF(B560=LOOKUP(+A560,Lots!B$2:B$1819,Lots!D$2:D$1819),"Early",IF(B560=LOOKUP(+A560,Lots!B$2:B$1819,Lots!E$2:E$1819),"Mid",IF(B560=LOOKUP(+A560,Lots!B$2:B$1819,Lots!F$2:F$1819),"Late"))),"")</f>
        <v/>
      </c>
      <c r="D560" s="1" t="str">
        <f>_xlfn.IFNA(VLOOKUP(A560,Lots!B$2:C$1819, 2,FALSE),"")</f>
        <v/>
      </c>
      <c r="E560" s="1" t="str">
        <f>_xlfn.IFNA(LOOKUP(A560,Lots!B$2:B$1819, Lots!A$2:A$1819),"")</f>
        <v/>
      </c>
      <c r="F560" s="1"/>
      <c r="G560" s="3" t="str">
        <f t="shared" si="45"/>
        <v xml:space="preserve"> </v>
      </c>
      <c r="H560" s="1" t="str">
        <f>IF(+F560&lt;&gt;0,COUNTIF(Lots!$A$1:'Lots'!$A$1791,E560), " ")</f>
        <v xml:space="preserve"> </v>
      </c>
      <c r="I560" s="3" t="str">
        <f t="shared" si="46"/>
        <v xml:space="preserve"> </v>
      </c>
      <c r="J560" s="1" t="str">
        <f t="shared" si="47"/>
        <v xml:space="preserve"> </v>
      </c>
      <c r="K560" s="3" t="str">
        <f t="shared" si="48"/>
        <v xml:space="preserve"> </v>
      </c>
      <c r="L560" s="3" t="str">
        <f t="shared" si="49"/>
        <v xml:space="preserve">   </v>
      </c>
    </row>
    <row r="561" spans="3:12" x14ac:dyDescent="0.25">
      <c r="C561" s="1" t="str">
        <f>_xlfn.IFNA(IF(B561=LOOKUP(+A561,Lots!B$2:B$1819,Lots!D$2:D$1819),"Early",IF(B561=LOOKUP(+A561,Lots!B$2:B$1819,Lots!E$2:E$1819),"Mid",IF(B561=LOOKUP(+A561,Lots!B$2:B$1819,Lots!F$2:F$1819),"Late"))),"")</f>
        <v/>
      </c>
      <c r="D561" s="1" t="str">
        <f>_xlfn.IFNA(VLOOKUP(A561,Lots!B$2:C$1819, 2,FALSE),"")</f>
        <v/>
      </c>
      <c r="E561" s="1" t="str">
        <f>_xlfn.IFNA(LOOKUP(A561,Lots!B$2:B$1819, Lots!A$2:A$1819),"")</f>
        <v/>
      </c>
      <c r="F561" s="1"/>
      <c r="G561" s="3" t="str">
        <f t="shared" si="45"/>
        <v xml:space="preserve"> </v>
      </c>
      <c r="H561" s="1" t="str">
        <f>IF(+F561&lt;&gt;0,COUNTIF(Lots!$A$1:'Lots'!$A$1791,E561), " ")</f>
        <v xml:space="preserve"> </v>
      </c>
      <c r="I561" s="3" t="str">
        <f t="shared" si="46"/>
        <v xml:space="preserve"> </v>
      </c>
      <c r="J561" s="1" t="str">
        <f t="shared" si="47"/>
        <v xml:space="preserve"> </v>
      </c>
      <c r="K561" s="3" t="str">
        <f t="shared" si="48"/>
        <v xml:space="preserve"> </v>
      </c>
      <c r="L561" s="3" t="str">
        <f t="shared" si="49"/>
        <v xml:space="preserve">   </v>
      </c>
    </row>
    <row r="562" spans="3:12" x14ac:dyDescent="0.25">
      <c r="C562" s="1" t="str">
        <f>_xlfn.IFNA(IF(B562=LOOKUP(+A562,Lots!B$2:B$1819,Lots!D$2:D$1819),"Early",IF(B562=LOOKUP(+A562,Lots!B$2:B$1819,Lots!E$2:E$1819),"Mid",IF(B562=LOOKUP(+A562,Lots!B$2:B$1819,Lots!F$2:F$1819),"Late"))),"")</f>
        <v/>
      </c>
      <c r="D562" s="1" t="str">
        <f>_xlfn.IFNA(VLOOKUP(A562,Lots!B$2:C$1819, 2,FALSE),"")</f>
        <v/>
      </c>
      <c r="E562" s="1" t="str">
        <f>_xlfn.IFNA(LOOKUP(A562,Lots!B$2:B$1819, Lots!A$2:A$1819),"")</f>
        <v/>
      </c>
      <c r="F562" s="1"/>
      <c r="G562" s="3" t="str">
        <f t="shared" si="45"/>
        <v xml:space="preserve"> </v>
      </c>
      <c r="H562" s="1" t="str">
        <f>IF(+F562&lt;&gt;0,COUNTIF(Lots!$A$1:'Lots'!$A$1791,E562), " ")</f>
        <v xml:space="preserve"> </v>
      </c>
      <c r="I562" s="3" t="str">
        <f t="shared" si="46"/>
        <v xml:space="preserve"> </v>
      </c>
      <c r="J562" s="1" t="str">
        <f t="shared" si="47"/>
        <v xml:space="preserve"> </v>
      </c>
      <c r="K562" s="3" t="str">
        <f t="shared" si="48"/>
        <v xml:space="preserve"> </v>
      </c>
      <c r="L562" s="3" t="str">
        <f t="shared" si="49"/>
        <v xml:space="preserve">   </v>
      </c>
    </row>
    <row r="563" spans="3:12" x14ac:dyDescent="0.25">
      <c r="C563" s="1" t="str">
        <f>_xlfn.IFNA(IF(B563=LOOKUP(+A563,Lots!B$2:B$1819,Lots!D$2:D$1819),"Early",IF(B563=LOOKUP(+A563,Lots!B$2:B$1819,Lots!E$2:E$1819),"Mid",IF(B563=LOOKUP(+A563,Lots!B$2:B$1819,Lots!F$2:F$1819),"Late"))),"")</f>
        <v/>
      </c>
      <c r="D563" s="1" t="str">
        <f>_xlfn.IFNA(VLOOKUP(A563,Lots!B$2:C$1819, 2,FALSE),"")</f>
        <v/>
      </c>
      <c r="E563" s="1" t="str">
        <f>_xlfn.IFNA(LOOKUP(A563,Lots!B$2:B$1819, Lots!A$2:A$1819),"")</f>
        <v/>
      </c>
      <c r="F563" s="1"/>
      <c r="G563" s="3" t="str">
        <f t="shared" si="45"/>
        <v xml:space="preserve"> </v>
      </c>
      <c r="H563" s="1" t="str">
        <f>IF(+F563&lt;&gt;0,COUNTIF(Lots!$A$1:'Lots'!$A$1791,E563), " ")</f>
        <v xml:space="preserve"> </v>
      </c>
      <c r="I563" s="3" t="str">
        <f t="shared" si="46"/>
        <v xml:space="preserve"> </v>
      </c>
      <c r="J563" s="1" t="str">
        <f t="shared" si="47"/>
        <v xml:space="preserve"> </v>
      </c>
      <c r="K563" s="3" t="str">
        <f t="shared" si="48"/>
        <v xml:space="preserve"> </v>
      </c>
      <c r="L563" s="3" t="str">
        <f t="shared" si="49"/>
        <v xml:space="preserve">   </v>
      </c>
    </row>
    <row r="564" spans="3:12" x14ac:dyDescent="0.25">
      <c r="C564" s="1" t="str">
        <f>_xlfn.IFNA(IF(B564=LOOKUP(+A564,Lots!B$2:B$1819,Lots!D$2:D$1819),"Early",IF(B564=LOOKUP(+A564,Lots!B$2:B$1819,Lots!E$2:E$1819),"Mid",IF(B564=LOOKUP(+A564,Lots!B$2:B$1819,Lots!F$2:F$1819),"Late"))),"")</f>
        <v/>
      </c>
      <c r="D564" s="1" t="str">
        <f>_xlfn.IFNA(VLOOKUP(A564,Lots!B$2:C$1819, 2,FALSE),"")</f>
        <v/>
      </c>
      <c r="E564" s="1" t="str">
        <f>_xlfn.IFNA(LOOKUP(A564,Lots!B$2:B$1819, Lots!A$2:A$1819),"")</f>
        <v/>
      </c>
      <c r="F564" s="1"/>
      <c r="G564" s="3" t="str">
        <f t="shared" si="45"/>
        <v xml:space="preserve"> </v>
      </c>
      <c r="H564" s="1" t="str">
        <f>IF(+F564&lt;&gt;0,COUNTIF(Lots!$A$1:'Lots'!$A$1791,E564), " ")</f>
        <v xml:space="preserve"> </v>
      </c>
      <c r="I564" s="3" t="str">
        <f t="shared" si="46"/>
        <v xml:space="preserve"> </v>
      </c>
      <c r="J564" s="1" t="str">
        <f t="shared" si="47"/>
        <v xml:space="preserve"> </v>
      </c>
      <c r="K564" s="3" t="str">
        <f t="shared" si="48"/>
        <v xml:space="preserve"> </v>
      </c>
      <c r="L564" s="3" t="str">
        <f t="shared" si="49"/>
        <v xml:space="preserve">   </v>
      </c>
    </row>
    <row r="565" spans="3:12" x14ac:dyDescent="0.25">
      <c r="C565" s="1" t="str">
        <f>_xlfn.IFNA(IF(B565=LOOKUP(+A565,Lots!B$2:B$1819,Lots!D$2:D$1819),"Early",IF(B565=LOOKUP(+A565,Lots!B$2:B$1819,Lots!E$2:E$1819),"Mid",IF(B565=LOOKUP(+A565,Lots!B$2:B$1819,Lots!F$2:F$1819),"Late"))),"")</f>
        <v/>
      </c>
      <c r="D565" s="1" t="str">
        <f>_xlfn.IFNA(VLOOKUP(A565,Lots!B$2:C$1819, 2,FALSE),"")</f>
        <v/>
      </c>
      <c r="E565" s="1" t="str">
        <f>_xlfn.IFNA(LOOKUP(A565,Lots!B$2:B$1819, Lots!A$2:A$1819),"")</f>
        <v/>
      </c>
      <c r="F565" s="1"/>
      <c r="G565" s="3" t="str">
        <f t="shared" si="45"/>
        <v xml:space="preserve"> </v>
      </c>
      <c r="H565" s="1" t="str">
        <f>IF(+F565&lt;&gt;0,COUNTIF(Lots!$A$1:'Lots'!$A$1791,E565), " ")</f>
        <v xml:space="preserve"> </v>
      </c>
      <c r="I565" s="3" t="str">
        <f t="shared" si="46"/>
        <v xml:space="preserve"> </v>
      </c>
      <c r="J565" s="1" t="str">
        <f t="shared" si="47"/>
        <v xml:space="preserve"> </v>
      </c>
      <c r="K565" s="3" t="str">
        <f t="shared" si="48"/>
        <v xml:space="preserve"> </v>
      </c>
      <c r="L565" s="3" t="str">
        <f t="shared" si="49"/>
        <v xml:space="preserve">   </v>
      </c>
    </row>
    <row r="566" spans="3:12" x14ac:dyDescent="0.25">
      <c r="C566" s="1" t="str">
        <f>_xlfn.IFNA(IF(B566=LOOKUP(+A566,Lots!B$2:B$1819,Lots!D$2:D$1819),"Early",IF(B566=LOOKUP(+A566,Lots!B$2:B$1819,Lots!E$2:E$1819),"Mid",IF(B566=LOOKUP(+A566,Lots!B$2:B$1819,Lots!F$2:F$1819),"Late"))),"")</f>
        <v/>
      </c>
      <c r="D566" s="1" t="str">
        <f>_xlfn.IFNA(VLOOKUP(A566,Lots!B$2:C$1819, 2,FALSE),"")</f>
        <v/>
      </c>
      <c r="E566" s="1" t="str">
        <f>_xlfn.IFNA(LOOKUP(A566,Lots!B$2:B$1819, Lots!A$2:A$1819),"")</f>
        <v/>
      </c>
      <c r="F566" s="1"/>
      <c r="G566" s="3" t="str">
        <f t="shared" si="45"/>
        <v xml:space="preserve"> </v>
      </c>
      <c r="H566" s="1" t="str">
        <f>IF(+F566&lt;&gt;0,COUNTIF(Lots!$A$1:'Lots'!$A$1791,E566), " ")</f>
        <v xml:space="preserve"> </v>
      </c>
      <c r="I566" s="3" t="str">
        <f t="shared" si="46"/>
        <v xml:space="preserve"> </v>
      </c>
      <c r="J566" s="1" t="str">
        <f t="shared" si="47"/>
        <v xml:space="preserve"> </v>
      </c>
      <c r="K566" s="3" t="str">
        <f t="shared" si="48"/>
        <v xml:space="preserve"> </v>
      </c>
      <c r="L566" s="3" t="str">
        <f t="shared" si="49"/>
        <v xml:space="preserve">   </v>
      </c>
    </row>
    <row r="567" spans="3:12" x14ac:dyDescent="0.25">
      <c r="C567" s="1" t="str">
        <f>_xlfn.IFNA(IF(B567=LOOKUP(+A567,Lots!B$2:B$1819,Lots!D$2:D$1819),"Early",IF(B567=LOOKUP(+A567,Lots!B$2:B$1819,Lots!E$2:E$1819),"Mid",IF(B567=LOOKUP(+A567,Lots!B$2:B$1819,Lots!F$2:F$1819),"Late"))),"")</f>
        <v/>
      </c>
      <c r="D567" s="1" t="str">
        <f>_xlfn.IFNA(VLOOKUP(A567,Lots!B$2:C$1819, 2,FALSE),"")</f>
        <v/>
      </c>
      <c r="E567" s="1" t="str">
        <f>_xlfn.IFNA(LOOKUP(A567,Lots!B$2:B$1819, Lots!A$2:A$1819),"")</f>
        <v/>
      </c>
      <c r="F567" s="1"/>
      <c r="G567" s="3" t="str">
        <f t="shared" si="45"/>
        <v xml:space="preserve"> </v>
      </c>
      <c r="H567" s="1" t="str">
        <f>IF(+F567&lt;&gt;0,COUNTIF(Lots!$A$1:'Lots'!$A$1791,E567), " ")</f>
        <v xml:space="preserve"> </v>
      </c>
      <c r="I567" s="3" t="str">
        <f t="shared" si="46"/>
        <v xml:space="preserve"> </v>
      </c>
      <c r="J567" s="1" t="str">
        <f t="shared" si="47"/>
        <v xml:space="preserve"> </v>
      </c>
      <c r="K567" s="3" t="str">
        <f t="shared" si="48"/>
        <v xml:space="preserve"> </v>
      </c>
      <c r="L567" s="3" t="str">
        <f t="shared" si="49"/>
        <v xml:space="preserve">   </v>
      </c>
    </row>
    <row r="568" spans="3:12" x14ac:dyDescent="0.25">
      <c r="C568" s="1" t="str">
        <f>_xlfn.IFNA(IF(B568=LOOKUP(+A568,Lots!B$2:B$1819,Lots!D$2:D$1819),"Early",IF(B568=LOOKUP(+A568,Lots!B$2:B$1819,Lots!E$2:E$1819),"Mid",IF(B568=LOOKUP(+A568,Lots!B$2:B$1819,Lots!F$2:F$1819),"Late"))),"")</f>
        <v/>
      </c>
      <c r="D568" s="1" t="str">
        <f>_xlfn.IFNA(VLOOKUP(A568,Lots!B$2:C$1819, 2,FALSE),"")</f>
        <v/>
      </c>
      <c r="E568" s="1" t="str">
        <f>_xlfn.IFNA(LOOKUP(A568,Lots!B$2:B$1819, Lots!A$2:A$1819),"")</f>
        <v/>
      </c>
      <c r="F568" s="1"/>
      <c r="G568" s="3" t="str">
        <f t="shared" si="45"/>
        <v xml:space="preserve"> </v>
      </c>
      <c r="H568" s="1" t="str">
        <f>IF(+F568&lt;&gt;0,COUNTIF(Lots!$A$1:'Lots'!$A$1791,E568), " ")</f>
        <v xml:space="preserve"> </v>
      </c>
      <c r="I568" s="3" t="str">
        <f t="shared" si="46"/>
        <v xml:space="preserve"> </v>
      </c>
      <c r="J568" s="1" t="str">
        <f t="shared" si="47"/>
        <v xml:space="preserve"> </v>
      </c>
      <c r="K568" s="3" t="str">
        <f t="shared" si="48"/>
        <v xml:space="preserve"> </v>
      </c>
      <c r="L568" s="3" t="str">
        <f t="shared" si="49"/>
        <v xml:space="preserve">   </v>
      </c>
    </row>
    <row r="569" spans="3:12" x14ac:dyDescent="0.25">
      <c r="C569" s="1" t="str">
        <f>_xlfn.IFNA(IF(B569=LOOKUP(+A569,Lots!B$2:B$1819,Lots!D$2:D$1819),"Early",IF(B569=LOOKUP(+A569,Lots!B$2:B$1819,Lots!E$2:E$1819),"Mid",IF(B569=LOOKUP(+A569,Lots!B$2:B$1819,Lots!F$2:F$1819),"Late"))),"")</f>
        <v/>
      </c>
      <c r="D569" s="1" t="str">
        <f>_xlfn.IFNA(VLOOKUP(A569,Lots!B$2:C$1819, 2,FALSE),"")</f>
        <v/>
      </c>
      <c r="E569" s="1" t="str">
        <f>_xlfn.IFNA(LOOKUP(A569,Lots!B$2:B$1819, Lots!A$2:A$1819),"")</f>
        <v/>
      </c>
      <c r="F569" s="1"/>
      <c r="G569" s="3" t="str">
        <f t="shared" si="45"/>
        <v xml:space="preserve"> </v>
      </c>
      <c r="H569" s="1" t="str">
        <f>IF(+F569&lt;&gt;0,COUNTIF(Lots!$A$1:'Lots'!$A$1791,E569), " ")</f>
        <v xml:space="preserve"> </v>
      </c>
      <c r="I569" s="3" t="str">
        <f t="shared" si="46"/>
        <v xml:space="preserve"> </v>
      </c>
      <c r="J569" s="1" t="str">
        <f t="shared" si="47"/>
        <v xml:space="preserve"> </v>
      </c>
      <c r="K569" s="3" t="str">
        <f t="shared" si="48"/>
        <v xml:space="preserve"> </v>
      </c>
      <c r="L569" s="3" t="str">
        <f t="shared" si="49"/>
        <v xml:space="preserve">   </v>
      </c>
    </row>
    <row r="570" spans="3:12" x14ac:dyDescent="0.25">
      <c r="C570" s="1" t="str">
        <f>_xlfn.IFNA(IF(B570=LOOKUP(+A570,Lots!B$2:B$1819,Lots!D$2:D$1819),"Early",IF(B570=LOOKUP(+A570,Lots!B$2:B$1819,Lots!E$2:E$1819),"Mid",IF(B570=LOOKUP(+A570,Lots!B$2:B$1819,Lots!F$2:F$1819),"Late"))),"")</f>
        <v/>
      </c>
      <c r="D570" s="1" t="str">
        <f>_xlfn.IFNA(VLOOKUP(A570,Lots!B$2:C$1819, 2,FALSE),"")</f>
        <v/>
      </c>
      <c r="E570" s="1" t="str">
        <f>_xlfn.IFNA(LOOKUP(A570,Lots!B$2:B$1819, Lots!A$2:A$1819),"")</f>
        <v/>
      </c>
      <c r="F570" s="1"/>
      <c r="G570" s="3" t="str">
        <f t="shared" si="45"/>
        <v xml:space="preserve"> </v>
      </c>
      <c r="H570" s="1" t="str">
        <f>IF(+F570&lt;&gt;0,COUNTIF(Lots!$A$1:'Lots'!$A$1791,E570), " ")</f>
        <v xml:space="preserve"> </v>
      </c>
      <c r="I570" s="3" t="str">
        <f t="shared" si="46"/>
        <v xml:space="preserve"> </v>
      </c>
      <c r="J570" s="1" t="str">
        <f t="shared" si="47"/>
        <v xml:space="preserve"> </v>
      </c>
      <c r="K570" s="3" t="str">
        <f t="shared" si="48"/>
        <v xml:space="preserve"> </v>
      </c>
      <c r="L570" s="3" t="str">
        <f t="shared" si="49"/>
        <v xml:space="preserve">   </v>
      </c>
    </row>
    <row r="571" spans="3:12" x14ac:dyDescent="0.25">
      <c r="C571" s="1" t="str">
        <f>_xlfn.IFNA(IF(B571=LOOKUP(+A571,Lots!B$2:B$1819,Lots!D$2:D$1819),"Early",IF(B571=LOOKUP(+A571,Lots!B$2:B$1819,Lots!E$2:E$1819),"Mid",IF(B571=LOOKUP(+A571,Lots!B$2:B$1819,Lots!F$2:F$1819),"Late"))),"")</f>
        <v/>
      </c>
      <c r="D571" s="1" t="str">
        <f>_xlfn.IFNA(VLOOKUP(A571,Lots!B$2:C$1819, 2,FALSE),"")</f>
        <v/>
      </c>
      <c r="E571" s="1" t="str">
        <f>_xlfn.IFNA(LOOKUP(A571,Lots!B$2:B$1819, Lots!A$2:A$1819),"")</f>
        <v/>
      </c>
      <c r="F571" s="1"/>
      <c r="G571" s="3" t="str">
        <f t="shared" si="45"/>
        <v xml:space="preserve"> </v>
      </c>
      <c r="H571" s="1" t="str">
        <f>IF(+F571&lt;&gt;0,COUNTIF(Lots!$A$1:'Lots'!$A$1791,E571), " ")</f>
        <v xml:space="preserve"> </v>
      </c>
      <c r="I571" s="3" t="str">
        <f t="shared" si="46"/>
        <v xml:space="preserve"> </v>
      </c>
      <c r="J571" s="1" t="str">
        <f t="shared" si="47"/>
        <v xml:space="preserve"> </v>
      </c>
      <c r="K571" s="3" t="str">
        <f t="shared" si="48"/>
        <v xml:space="preserve"> </v>
      </c>
      <c r="L571" s="3" t="str">
        <f t="shared" si="49"/>
        <v xml:space="preserve">   </v>
      </c>
    </row>
    <row r="572" spans="3:12" x14ac:dyDescent="0.25">
      <c r="C572" s="1" t="str">
        <f>_xlfn.IFNA(IF(B572=LOOKUP(+A572,Lots!B$2:B$1819,Lots!D$2:D$1819),"Early",IF(B572=LOOKUP(+A572,Lots!B$2:B$1819,Lots!E$2:E$1819),"Mid",IF(B572=LOOKUP(+A572,Lots!B$2:B$1819,Lots!F$2:F$1819),"Late"))),"")</f>
        <v/>
      </c>
      <c r="D572" s="1" t="str">
        <f>_xlfn.IFNA(VLOOKUP(A572,Lots!B$2:C$1819, 2,FALSE),"")</f>
        <v/>
      </c>
      <c r="E572" s="1" t="str">
        <f>_xlfn.IFNA(LOOKUP(A572,Lots!B$2:B$1819, Lots!A$2:A$1819),"")</f>
        <v/>
      </c>
      <c r="F572" s="1"/>
      <c r="G572" s="3" t="str">
        <f t="shared" si="45"/>
        <v xml:space="preserve"> </v>
      </c>
      <c r="H572" s="1" t="str">
        <f>IF(+F572&lt;&gt;0,COUNTIF(Lots!$A$1:'Lots'!$A$1791,E572), " ")</f>
        <v xml:space="preserve"> </v>
      </c>
      <c r="I572" s="3" t="str">
        <f t="shared" si="46"/>
        <v xml:space="preserve"> </v>
      </c>
      <c r="J572" s="1" t="str">
        <f t="shared" si="47"/>
        <v xml:space="preserve"> </v>
      </c>
      <c r="K572" s="3" t="str">
        <f t="shared" si="48"/>
        <v xml:space="preserve"> </v>
      </c>
      <c r="L572" s="3" t="str">
        <f t="shared" si="49"/>
        <v xml:space="preserve">   </v>
      </c>
    </row>
    <row r="573" spans="3:12" x14ac:dyDescent="0.25">
      <c r="C573" s="1" t="str">
        <f>_xlfn.IFNA(IF(B573=LOOKUP(+A573,Lots!B$2:B$1819,Lots!D$2:D$1819),"Early",IF(B573=LOOKUP(+A573,Lots!B$2:B$1819,Lots!E$2:E$1819),"Mid",IF(B573=LOOKUP(+A573,Lots!B$2:B$1819,Lots!F$2:F$1819),"Late"))),"")</f>
        <v/>
      </c>
      <c r="D573" s="1" t="str">
        <f>_xlfn.IFNA(VLOOKUP(A573,Lots!B$2:C$1819, 2,FALSE),"")</f>
        <v/>
      </c>
      <c r="E573" s="1" t="str">
        <f>_xlfn.IFNA(LOOKUP(A573,Lots!B$2:B$1819, Lots!A$2:A$1819),"")</f>
        <v/>
      </c>
      <c r="F573" s="1"/>
      <c r="G573" s="3" t="str">
        <f t="shared" si="45"/>
        <v xml:space="preserve"> </v>
      </c>
      <c r="H573" s="1" t="str">
        <f>IF(+F573&lt;&gt;0,COUNTIF(Lots!$A$1:'Lots'!$A$1791,E573), " ")</f>
        <v xml:space="preserve"> </v>
      </c>
      <c r="I573" s="3" t="str">
        <f t="shared" si="46"/>
        <v xml:space="preserve"> </v>
      </c>
      <c r="J573" s="1" t="str">
        <f t="shared" si="47"/>
        <v xml:space="preserve"> </v>
      </c>
      <c r="K573" s="3" t="str">
        <f t="shared" si="48"/>
        <v xml:space="preserve"> </v>
      </c>
      <c r="L573" s="3" t="str">
        <f t="shared" si="49"/>
        <v xml:space="preserve">   </v>
      </c>
    </row>
    <row r="574" spans="3:12" x14ac:dyDescent="0.25">
      <c r="C574" s="1" t="str">
        <f>_xlfn.IFNA(IF(B574=LOOKUP(+A574,Lots!B$2:B$1819,Lots!D$2:D$1819),"Early",IF(B574=LOOKUP(+A574,Lots!B$2:B$1819,Lots!E$2:E$1819),"Mid",IF(B574=LOOKUP(+A574,Lots!B$2:B$1819,Lots!F$2:F$1819),"Late"))),"")</f>
        <v/>
      </c>
      <c r="D574" s="1" t="str">
        <f>_xlfn.IFNA(VLOOKUP(A574,Lots!B$2:C$1819, 2,FALSE),"")</f>
        <v/>
      </c>
      <c r="E574" s="1" t="str">
        <f>_xlfn.IFNA(LOOKUP(A574,Lots!B$2:B$1819, Lots!A$2:A$1819),"")</f>
        <v/>
      </c>
      <c r="F574" s="1"/>
      <c r="G574" s="3" t="str">
        <f t="shared" si="45"/>
        <v xml:space="preserve"> </v>
      </c>
      <c r="H574" s="1" t="str">
        <f>IF(+F574&lt;&gt;0,COUNTIF(Lots!$A$1:'Lots'!$A$1791,E574), " ")</f>
        <v xml:space="preserve"> </v>
      </c>
      <c r="I574" s="3" t="str">
        <f t="shared" si="46"/>
        <v xml:space="preserve"> </v>
      </c>
      <c r="J574" s="1" t="str">
        <f t="shared" si="47"/>
        <v xml:space="preserve"> </v>
      </c>
      <c r="K574" s="3" t="str">
        <f t="shared" si="48"/>
        <v xml:space="preserve"> </v>
      </c>
      <c r="L574" s="3" t="str">
        <f t="shared" si="49"/>
        <v xml:space="preserve">   </v>
      </c>
    </row>
    <row r="575" spans="3:12" x14ac:dyDescent="0.25">
      <c r="C575" s="1" t="str">
        <f>_xlfn.IFNA(IF(B575=LOOKUP(+A575,Lots!B$2:B$1819,Lots!D$2:D$1819),"Early",IF(B575=LOOKUP(+A575,Lots!B$2:B$1819,Lots!E$2:E$1819),"Mid",IF(B575=LOOKUP(+A575,Lots!B$2:B$1819,Lots!F$2:F$1819),"Late"))),"")</f>
        <v/>
      </c>
      <c r="D575" s="1" t="str">
        <f>_xlfn.IFNA(VLOOKUP(A575,Lots!B$2:C$1819, 2,FALSE),"")</f>
        <v/>
      </c>
      <c r="E575" s="1" t="str">
        <f>_xlfn.IFNA(LOOKUP(A575,Lots!B$2:B$1819, Lots!A$2:A$1819),"")</f>
        <v/>
      </c>
      <c r="F575" s="1"/>
      <c r="G575" s="3" t="str">
        <f t="shared" si="45"/>
        <v xml:space="preserve"> </v>
      </c>
      <c r="H575" s="1" t="str">
        <f>IF(+F575&lt;&gt;0,COUNTIF(Lots!$A$1:'Lots'!$A$1791,E575), " ")</f>
        <v xml:space="preserve"> </v>
      </c>
      <c r="I575" s="3" t="str">
        <f t="shared" si="46"/>
        <v xml:space="preserve"> </v>
      </c>
      <c r="J575" s="1" t="str">
        <f t="shared" si="47"/>
        <v xml:space="preserve"> </v>
      </c>
      <c r="K575" s="3" t="str">
        <f t="shared" si="48"/>
        <v xml:space="preserve"> </v>
      </c>
      <c r="L575" s="3" t="str">
        <f t="shared" si="49"/>
        <v xml:space="preserve">   </v>
      </c>
    </row>
    <row r="576" spans="3:12" x14ac:dyDescent="0.25">
      <c r="C576" s="1" t="str">
        <f>_xlfn.IFNA(IF(B576=LOOKUP(+A576,Lots!B$2:B$1819,Lots!D$2:D$1819),"Early",IF(B576=LOOKUP(+A576,Lots!B$2:B$1819,Lots!E$2:E$1819),"Mid",IF(B576=LOOKUP(+A576,Lots!B$2:B$1819,Lots!F$2:F$1819),"Late"))),"")</f>
        <v/>
      </c>
      <c r="D576" s="1" t="str">
        <f>_xlfn.IFNA(VLOOKUP(A576,Lots!B$2:C$1819, 2,FALSE),"")</f>
        <v/>
      </c>
      <c r="E576" s="1" t="str">
        <f>_xlfn.IFNA(LOOKUP(A576,Lots!B$2:B$1819, Lots!A$2:A$1819),"")</f>
        <v/>
      </c>
      <c r="F576" s="1"/>
      <c r="G576" s="3" t="str">
        <f t="shared" si="45"/>
        <v xml:space="preserve"> </v>
      </c>
      <c r="H576" s="1" t="str">
        <f>IF(+F576&lt;&gt;0,COUNTIF(Lots!$A$1:'Lots'!$A$1791,E576), " ")</f>
        <v xml:space="preserve"> </v>
      </c>
      <c r="I576" s="3" t="str">
        <f t="shared" si="46"/>
        <v xml:space="preserve"> </v>
      </c>
      <c r="J576" s="1" t="str">
        <f t="shared" si="47"/>
        <v xml:space="preserve"> </v>
      </c>
      <c r="K576" s="3" t="str">
        <f t="shared" si="48"/>
        <v xml:space="preserve"> </v>
      </c>
      <c r="L576" s="3" t="str">
        <f t="shared" si="49"/>
        <v xml:space="preserve">   </v>
      </c>
    </row>
    <row r="577" spans="3:12" x14ac:dyDescent="0.25">
      <c r="C577" s="1" t="str">
        <f>_xlfn.IFNA(IF(B577=LOOKUP(+A577,Lots!B$2:B$1819,Lots!D$2:D$1819),"Early",IF(B577=LOOKUP(+A577,Lots!B$2:B$1819,Lots!E$2:E$1819),"Mid",IF(B577=LOOKUP(+A577,Lots!B$2:B$1819,Lots!F$2:F$1819),"Late"))),"")</f>
        <v/>
      </c>
      <c r="D577" s="1" t="str">
        <f>_xlfn.IFNA(VLOOKUP(A577,Lots!B$2:C$1819, 2,FALSE),"")</f>
        <v/>
      </c>
      <c r="E577" s="1" t="str">
        <f>_xlfn.IFNA(LOOKUP(A577,Lots!B$2:B$1819, Lots!A$2:A$1819),"")</f>
        <v/>
      </c>
      <c r="F577" s="1"/>
      <c r="G577" s="3" t="str">
        <f t="shared" si="45"/>
        <v xml:space="preserve"> </v>
      </c>
      <c r="H577" s="1" t="str">
        <f>IF(+F577&lt;&gt;0,COUNTIF(Lots!$A$1:'Lots'!$A$1791,E577), " ")</f>
        <v xml:space="preserve"> </v>
      </c>
      <c r="I577" s="3" t="str">
        <f t="shared" si="46"/>
        <v xml:space="preserve"> </v>
      </c>
      <c r="J577" s="1" t="str">
        <f t="shared" si="47"/>
        <v xml:space="preserve"> </v>
      </c>
      <c r="K577" s="3" t="str">
        <f t="shared" si="48"/>
        <v xml:space="preserve"> </v>
      </c>
      <c r="L577" s="3" t="str">
        <f t="shared" si="49"/>
        <v xml:space="preserve">   </v>
      </c>
    </row>
    <row r="578" spans="3:12" x14ac:dyDescent="0.25">
      <c r="C578" s="1" t="str">
        <f>_xlfn.IFNA(IF(B578=LOOKUP(+A578,Lots!B$2:B$1819,Lots!D$2:D$1819),"Early",IF(B578=LOOKUP(+A578,Lots!B$2:B$1819,Lots!E$2:E$1819),"Mid",IF(B578=LOOKUP(+A578,Lots!B$2:B$1819,Lots!F$2:F$1819),"Late"))),"")</f>
        <v/>
      </c>
      <c r="D578" s="1" t="str">
        <f>_xlfn.IFNA(VLOOKUP(A578,Lots!B$2:C$1819, 2,FALSE),"")</f>
        <v/>
      </c>
      <c r="E578" s="1" t="str">
        <f>_xlfn.IFNA(LOOKUP(A578,Lots!B$2:B$1819, Lots!A$2:A$1819),"")</f>
        <v/>
      </c>
      <c r="F578" s="1"/>
      <c r="G578" s="3" t="str">
        <f t="shared" si="45"/>
        <v xml:space="preserve"> </v>
      </c>
      <c r="H578" s="1" t="str">
        <f>IF(+F578&lt;&gt;0,COUNTIF(Lots!$A$1:'Lots'!$A$1791,E578), " ")</f>
        <v xml:space="preserve"> </v>
      </c>
      <c r="I578" s="3" t="str">
        <f t="shared" si="46"/>
        <v xml:space="preserve"> </v>
      </c>
      <c r="J578" s="1" t="str">
        <f t="shared" si="47"/>
        <v xml:space="preserve"> </v>
      </c>
      <c r="K578" s="3" t="str">
        <f t="shared" si="48"/>
        <v xml:space="preserve"> </v>
      </c>
      <c r="L578" s="3" t="str">
        <f t="shared" si="49"/>
        <v xml:space="preserve">   </v>
      </c>
    </row>
    <row r="579" spans="3:12" x14ac:dyDescent="0.25">
      <c r="C579" s="1" t="str">
        <f>_xlfn.IFNA(IF(B579=LOOKUP(+A579,Lots!B$2:B$1819,Lots!D$2:D$1819),"Early",IF(B579=LOOKUP(+A579,Lots!B$2:B$1819,Lots!E$2:E$1819),"Mid",IF(B579=LOOKUP(+A579,Lots!B$2:B$1819,Lots!F$2:F$1819),"Late"))),"")</f>
        <v/>
      </c>
      <c r="D579" s="1" t="str">
        <f>_xlfn.IFNA(VLOOKUP(A579,Lots!B$2:C$1819, 2,FALSE),"")</f>
        <v/>
      </c>
      <c r="E579" s="1" t="str">
        <f>_xlfn.IFNA(LOOKUP(A579,Lots!B$2:B$1819, Lots!A$2:A$1819),"")</f>
        <v/>
      </c>
      <c r="F579" s="1"/>
      <c r="G579" s="3" t="str">
        <f t="shared" si="45"/>
        <v xml:space="preserve"> </v>
      </c>
      <c r="H579" s="1" t="str">
        <f>IF(+F579&lt;&gt;0,COUNTIF(Lots!$A$1:'Lots'!$A$1791,E579), " ")</f>
        <v xml:space="preserve"> </v>
      </c>
      <c r="I579" s="3" t="str">
        <f t="shared" si="46"/>
        <v xml:space="preserve"> </v>
      </c>
      <c r="J579" s="1" t="str">
        <f t="shared" si="47"/>
        <v xml:space="preserve"> </v>
      </c>
      <c r="K579" s="3" t="str">
        <f t="shared" si="48"/>
        <v xml:space="preserve"> </v>
      </c>
      <c r="L579" s="3" t="str">
        <f t="shared" si="49"/>
        <v xml:space="preserve">   </v>
      </c>
    </row>
    <row r="580" spans="3:12" x14ac:dyDescent="0.25">
      <c r="C580" s="1" t="str">
        <f>_xlfn.IFNA(IF(B580=LOOKUP(+A580,Lots!B$2:B$1819,Lots!D$2:D$1819),"Early",IF(B580=LOOKUP(+A580,Lots!B$2:B$1819,Lots!E$2:E$1819),"Mid",IF(B580=LOOKUP(+A580,Lots!B$2:B$1819,Lots!F$2:F$1819),"Late"))),"")</f>
        <v/>
      </c>
      <c r="D580" s="1" t="str">
        <f>_xlfn.IFNA(VLOOKUP(A580,Lots!B$2:C$1819, 2,FALSE),"")</f>
        <v/>
      </c>
      <c r="E580" s="1" t="str">
        <f>_xlfn.IFNA(LOOKUP(A580,Lots!B$2:B$1819, Lots!A$2:A$1819),"")</f>
        <v/>
      </c>
      <c r="F580" s="1"/>
      <c r="G580" s="3" t="str">
        <f t="shared" si="45"/>
        <v xml:space="preserve"> </v>
      </c>
      <c r="H580" s="1" t="str">
        <f>IF(+F580&lt;&gt;0,COUNTIF(Lots!$A$1:'Lots'!$A$1791,E580), " ")</f>
        <v xml:space="preserve"> </v>
      </c>
      <c r="I580" s="3" t="str">
        <f t="shared" si="46"/>
        <v xml:space="preserve"> </v>
      </c>
      <c r="J580" s="1" t="str">
        <f t="shared" si="47"/>
        <v xml:space="preserve"> </v>
      </c>
      <c r="K580" s="3" t="str">
        <f t="shared" si="48"/>
        <v xml:space="preserve"> </v>
      </c>
      <c r="L580" s="3" t="str">
        <f t="shared" si="49"/>
        <v xml:space="preserve">   </v>
      </c>
    </row>
    <row r="581" spans="3:12" x14ac:dyDescent="0.25">
      <c r="C581" s="1" t="str">
        <f>_xlfn.IFNA(IF(B581=LOOKUP(+A581,Lots!B$2:B$1819,Lots!D$2:D$1819),"Early",IF(B581=LOOKUP(+A581,Lots!B$2:B$1819,Lots!E$2:E$1819),"Mid",IF(B581=LOOKUP(+A581,Lots!B$2:B$1819,Lots!F$2:F$1819),"Late"))),"")</f>
        <v/>
      </c>
      <c r="D581" s="1" t="str">
        <f>_xlfn.IFNA(VLOOKUP(A581,Lots!B$2:C$1819, 2,FALSE),"")</f>
        <v/>
      </c>
      <c r="E581" s="1" t="str">
        <f>_xlfn.IFNA(LOOKUP(A581,Lots!B$2:B$1819, Lots!A$2:A$1819),"")</f>
        <v/>
      </c>
      <c r="F581" s="1"/>
      <c r="G581" s="3" t="str">
        <f t="shared" si="45"/>
        <v xml:space="preserve"> </v>
      </c>
      <c r="H581" s="1" t="str">
        <f>IF(+F581&lt;&gt;0,COUNTIF(Lots!$A$1:'Lots'!$A$1791,E581), " ")</f>
        <v xml:space="preserve"> </v>
      </c>
      <c r="I581" s="3" t="str">
        <f t="shared" si="46"/>
        <v xml:space="preserve"> </v>
      </c>
      <c r="J581" s="1" t="str">
        <f t="shared" si="47"/>
        <v xml:space="preserve"> </v>
      </c>
      <c r="K581" s="3" t="str">
        <f t="shared" si="48"/>
        <v xml:space="preserve"> </v>
      </c>
      <c r="L581" s="3" t="str">
        <f t="shared" si="49"/>
        <v xml:space="preserve">   </v>
      </c>
    </row>
    <row r="582" spans="3:12" x14ac:dyDescent="0.25">
      <c r="C582" s="1" t="str">
        <f>_xlfn.IFNA(IF(B582=LOOKUP(+A582,Lots!B$2:B$1819,Lots!D$2:D$1819),"Early",IF(B582=LOOKUP(+A582,Lots!B$2:B$1819,Lots!E$2:E$1819),"Mid",IF(B582=LOOKUP(+A582,Lots!B$2:B$1819,Lots!F$2:F$1819),"Late"))),"")</f>
        <v/>
      </c>
      <c r="D582" s="1" t="str">
        <f>_xlfn.IFNA(VLOOKUP(A582,Lots!B$2:C$1819, 2,FALSE),"")</f>
        <v/>
      </c>
      <c r="E582" s="1" t="str">
        <f>_xlfn.IFNA(LOOKUP(A582,Lots!B$2:B$1819, Lots!A$2:A$1819),"")</f>
        <v/>
      </c>
      <c r="F582" s="1"/>
      <c r="G582" s="3" t="str">
        <f t="shared" si="45"/>
        <v xml:space="preserve"> </v>
      </c>
      <c r="H582" s="1" t="str">
        <f>IF(+F582&lt;&gt;0,COUNTIF(Lots!$A$1:'Lots'!$A$1791,E582), " ")</f>
        <v xml:space="preserve"> </v>
      </c>
      <c r="I582" s="3" t="str">
        <f t="shared" si="46"/>
        <v xml:space="preserve"> </v>
      </c>
      <c r="J582" s="1" t="str">
        <f t="shared" si="47"/>
        <v xml:space="preserve"> </v>
      </c>
      <c r="K582" s="3" t="str">
        <f t="shared" si="48"/>
        <v xml:space="preserve"> </v>
      </c>
      <c r="L582" s="3" t="str">
        <f t="shared" si="49"/>
        <v xml:space="preserve">   </v>
      </c>
    </row>
    <row r="583" spans="3:12" x14ac:dyDescent="0.25">
      <c r="C583" s="1" t="str">
        <f>_xlfn.IFNA(IF(B583=LOOKUP(+A583,Lots!B$2:B$1819,Lots!D$2:D$1819),"Early",IF(B583=LOOKUP(+A583,Lots!B$2:B$1819,Lots!E$2:E$1819),"Mid",IF(B583=LOOKUP(+A583,Lots!B$2:B$1819,Lots!F$2:F$1819),"Late"))),"")</f>
        <v/>
      </c>
      <c r="D583" s="1" t="str">
        <f>_xlfn.IFNA(VLOOKUP(A583,Lots!B$2:C$1819, 2,FALSE),"")</f>
        <v/>
      </c>
      <c r="E583" s="1" t="str">
        <f>_xlfn.IFNA(LOOKUP(A583,Lots!B$2:B$1819, Lots!A$2:A$1819),"")</f>
        <v/>
      </c>
      <c r="F583" s="1"/>
      <c r="G583" s="3" t="str">
        <f t="shared" si="45"/>
        <v xml:space="preserve"> </v>
      </c>
      <c r="H583" s="1" t="str">
        <f>IF(+F583&lt;&gt;0,COUNTIF(Lots!$A$1:'Lots'!$A$1791,E583), " ")</f>
        <v xml:space="preserve"> </v>
      </c>
      <c r="I583" s="3" t="str">
        <f t="shared" si="46"/>
        <v xml:space="preserve"> </v>
      </c>
      <c r="J583" s="1" t="str">
        <f t="shared" si="47"/>
        <v xml:space="preserve"> </v>
      </c>
      <c r="K583" s="3" t="str">
        <f t="shared" si="48"/>
        <v xml:space="preserve"> </v>
      </c>
      <c r="L583" s="3" t="str">
        <f t="shared" si="49"/>
        <v xml:space="preserve">   </v>
      </c>
    </row>
    <row r="584" spans="3:12" x14ac:dyDescent="0.25">
      <c r="C584" s="1" t="str">
        <f>_xlfn.IFNA(IF(B584=LOOKUP(+A584,Lots!B$2:B$1819,Lots!D$2:D$1819),"Early",IF(B584=LOOKUP(+A584,Lots!B$2:B$1819,Lots!E$2:E$1819),"Mid",IF(B584=LOOKUP(+A584,Lots!B$2:B$1819,Lots!F$2:F$1819),"Late"))),"")</f>
        <v/>
      </c>
      <c r="D584" s="1" t="str">
        <f>_xlfn.IFNA(VLOOKUP(A584,Lots!B$2:C$1819, 2,FALSE),"")</f>
        <v/>
      </c>
      <c r="E584" s="1" t="str">
        <f>_xlfn.IFNA(LOOKUP(A584,Lots!B$2:B$1819, Lots!A$2:A$1819),"")</f>
        <v/>
      </c>
      <c r="F584" s="1"/>
      <c r="G584" s="3" t="str">
        <f t="shared" si="45"/>
        <v xml:space="preserve"> </v>
      </c>
      <c r="H584" s="1" t="str">
        <f>IF(+F584&lt;&gt;0,COUNTIF(Lots!$A$1:'Lots'!$A$1791,E584), " ")</f>
        <v xml:space="preserve"> </v>
      </c>
      <c r="I584" s="3" t="str">
        <f t="shared" si="46"/>
        <v xml:space="preserve"> </v>
      </c>
      <c r="J584" s="1" t="str">
        <f t="shared" si="47"/>
        <v xml:space="preserve"> </v>
      </c>
      <c r="K584" s="3" t="str">
        <f t="shared" si="48"/>
        <v xml:space="preserve"> </v>
      </c>
      <c r="L584" s="3" t="str">
        <f t="shared" si="49"/>
        <v xml:space="preserve">   </v>
      </c>
    </row>
    <row r="585" spans="3:12" x14ac:dyDescent="0.25">
      <c r="C585" s="1" t="str">
        <f>_xlfn.IFNA(IF(B585=LOOKUP(+A585,Lots!B$2:B$1819,Lots!D$2:D$1819),"Early",IF(B585=LOOKUP(+A585,Lots!B$2:B$1819,Lots!E$2:E$1819),"Mid",IF(B585=LOOKUP(+A585,Lots!B$2:B$1819,Lots!F$2:F$1819),"Late"))),"")</f>
        <v/>
      </c>
      <c r="D585" s="1" t="str">
        <f>_xlfn.IFNA(VLOOKUP(A585,Lots!B$2:C$1819, 2,FALSE),"")</f>
        <v/>
      </c>
      <c r="E585" s="1" t="str">
        <f>_xlfn.IFNA(LOOKUP(A585,Lots!B$2:B$1819, Lots!A$2:A$1819),"")</f>
        <v/>
      </c>
      <c r="F585" s="1"/>
      <c r="G585" s="3" t="str">
        <f t="shared" si="45"/>
        <v xml:space="preserve"> </v>
      </c>
      <c r="H585" s="1" t="str">
        <f>IF(+F585&lt;&gt;0,COUNTIF(Lots!$A$1:'Lots'!$A$1791,E585), " ")</f>
        <v xml:space="preserve"> </v>
      </c>
      <c r="I585" s="3" t="str">
        <f t="shared" si="46"/>
        <v xml:space="preserve"> </v>
      </c>
      <c r="J585" s="1" t="str">
        <f t="shared" si="47"/>
        <v xml:space="preserve"> </v>
      </c>
      <c r="K585" s="3" t="str">
        <f t="shared" si="48"/>
        <v xml:space="preserve"> </v>
      </c>
      <c r="L585" s="3" t="str">
        <f t="shared" si="49"/>
        <v xml:space="preserve">   </v>
      </c>
    </row>
    <row r="586" spans="3:12" x14ac:dyDescent="0.25">
      <c r="C586" s="1" t="str">
        <f>_xlfn.IFNA(IF(B586=LOOKUP(+A586,Lots!B$2:B$1819,Lots!D$2:D$1819),"Early",IF(B586=LOOKUP(+A586,Lots!B$2:B$1819,Lots!E$2:E$1819),"Mid",IF(B586=LOOKUP(+A586,Lots!B$2:B$1819,Lots!F$2:F$1819),"Late"))),"")</f>
        <v/>
      </c>
      <c r="D586" s="1" t="str">
        <f>_xlfn.IFNA(VLOOKUP(A586,Lots!B$2:C$1819, 2,FALSE),"")</f>
        <v/>
      </c>
      <c r="E586" s="1" t="str">
        <f>_xlfn.IFNA(LOOKUP(A586,Lots!B$2:B$1819, Lots!A$2:A$1819),"")</f>
        <v/>
      </c>
      <c r="F586" s="1"/>
      <c r="G586" s="3" t="str">
        <f t="shared" si="45"/>
        <v xml:space="preserve"> </v>
      </c>
      <c r="H586" s="1" t="str">
        <f>IF(+F586&lt;&gt;0,COUNTIF(Lots!$A$1:'Lots'!$A$1791,E586), " ")</f>
        <v xml:space="preserve"> </v>
      </c>
      <c r="I586" s="3" t="str">
        <f t="shared" si="46"/>
        <v xml:space="preserve"> </v>
      </c>
      <c r="J586" s="1" t="str">
        <f t="shared" si="47"/>
        <v xml:space="preserve"> </v>
      </c>
      <c r="K586" s="3" t="str">
        <f t="shared" si="48"/>
        <v xml:space="preserve"> </v>
      </c>
      <c r="L586" s="3" t="str">
        <f t="shared" si="49"/>
        <v xml:space="preserve">   </v>
      </c>
    </row>
    <row r="587" spans="3:12" x14ac:dyDescent="0.25">
      <c r="C587" s="1" t="str">
        <f>_xlfn.IFNA(IF(B587=LOOKUP(+A587,Lots!B$2:B$1819,Lots!D$2:D$1819),"Early",IF(B587=LOOKUP(+A587,Lots!B$2:B$1819,Lots!E$2:E$1819),"Mid",IF(B587=LOOKUP(+A587,Lots!B$2:B$1819,Lots!F$2:F$1819),"Late"))),"")</f>
        <v/>
      </c>
      <c r="D587" s="1" t="str">
        <f>_xlfn.IFNA(VLOOKUP(A587,Lots!B$2:C$1819, 2,FALSE),"")</f>
        <v/>
      </c>
      <c r="E587" s="1" t="str">
        <f>_xlfn.IFNA(LOOKUP(A587,Lots!B$2:B$1819, Lots!A$2:A$1819),"")</f>
        <v/>
      </c>
      <c r="F587" s="1"/>
      <c r="G587" s="3" t="str">
        <f t="shared" ref="G587:G650" si="50">IF(+F587&lt;&gt;0, CEILING(F587*$M$2,0.25), " ")</f>
        <v xml:space="preserve"> </v>
      </c>
      <c r="H587" s="1" t="str">
        <f>IF(+F587&lt;&gt;0,COUNTIF(Lots!$A$1:'Lots'!$A$1791,E587), " ")</f>
        <v xml:space="preserve"> </v>
      </c>
      <c r="I587" s="3" t="str">
        <f t="shared" ref="I587:I650" si="51">IF(+F587&lt;&gt;0,+H587*$M$1," ")</f>
        <v xml:space="preserve"> </v>
      </c>
      <c r="J587" s="1" t="str">
        <f t="shared" ref="J587:J650" si="52">IF(+F587&lt;&gt;0,COUNTIF(E$10:E$2000,+E587)," ")</f>
        <v xml:space="preserve"> </v>
      </c>
      <c r="K587" s="3" t="str">
        <f t="shared" ref="K587:K650" si="53">IF(F587&lt;&gt;0,(+H587-J587)*$M$3, " ")</f>
        <v xml:space="preserve"> </v>
      </c>
      <c r="L587" s="3" t="str">
        <f t="shared" ref="L587:L650" si="54">IF(F587&lt;&gt;0,+F587-G587-I587-K587,"   ")</f>
        <v xml:space="preserve">   </v>
      </c>
    </row>
    <row r="588" spans="3:12" x14ac:dyDescent="0.25">
      <c r="C588" s="1" t="str">
        <f>_xlfn.IFNA(IF(B588=LOOKUP(+A588,Lots!B$2:B$1819,Lots!D$2:D$1819),"Early",IF(B588=LOOKUP(+A588,Lots!B$2:B$1819,Lots!E$2:E$1819),"Mid",IF(B588=LOOKUP(+A588,Lots!B$2:B$1819,Lots!F$2:F$1819),"Late"))),"")</f>
        <v/>
      </c>
      <c r="D588" s="1" t="str">
        <f>_xlfn.IFNA(VLOOKUP(A588,Lots!B$2:C$1819, 2,FALSE),"")</f>
        <v/>
      </c>
      <c r="E588" s="1" t="str">
        <f>_xlfn.IFNA(LOOKUP(A588,Lots!B$2:B$1819, Lots!A$2:A$1819),"")</f>
        <v/>
      </c>
      <c r="F588" s="1"/>
      <c r="G588" s="3" t="str">
        <f t="shared" si="50"/>
        <v xml:space="preserve"> </v>
      </c>
      <c r="H588" s="1" t="str">
        <f>IF(+F588&lt;&gt;0,COUNTIF(Lots!$A$1:'Lots'!$A$1791,E588), " ")</f>
        <v xml:space="preserve"> </v>
      </c>
      <c r="I588" s="3" t="str">
        <f t="shared" si="51"/>
        <v xml:space="preserve"> </v>
      </c>
      <c r="J588" s="1" t="str">
        <f t="shared" si="52"/>
        <v xml:space="preserve"> </v>
      </c>
      <c r="K588" s="3" t="str">
        <f t="shared" si="53"/>
        <v xml:space="preserve"> </v>
      </c>
      <c r="L588" s="3" t="str">
        <f t="shared" si="54"/>
        <v xml:space="preserve">   </v>
      </c>
    </row>
    <row r="589" spans="3:12" x14ac:dyDescent="0.25">
      <c r="C589" s="1" t="str">
        <f>_xlfn.IFNA(IF(B589=LOOKUP(+A589,Lots!B$2:B$1819,Lots!D$2:D$1819),"Early",IF(B589=LOOKUP(+A589,Lots!B$2:B$1819,Lots!E$2:E$1819),"Mid",IF(B589=LOOKUP(+A589,Lots!B$2:B$1819,Lots!F$2:F$1819),"Late"))),"")</f>
        <v/>
      </c>
      <c r="D589" s="1" t="str">
        <f>_xlfn.IFNA(VLOOKUP(A589,Lots!B$2:C$1819, 2,FALSE),"")</f>
        <v/>
      </c>
      <c r="E589" s="1" t="str">
        <f>_xlfn.IFNA(LOOKUP(A589,Lots!B$2:B$1819, Lots!A$2:A$1819),"")</f>
        <v/>
      </c>
      <c r="F589" s="1"/>
      <c r="G589" s="3" t="str">
        <f t="shared" si="50"/>
        <v xml:space="preserve"> </v>
      </c>
      <c r="H589" s="1" t="str">
        <f>IF(+F589&lt;&gt;0,COUNTIF(Lots!$A$1:'Lots'!$A$1791,E589), " ")</f>
        <v xml:space="preserve"> </v>
      </c>
      <c r="I589" s="3" t="str">
        <f t="shared" si="51"/>
        <v xml:space="preserve"> </v>
      </c>
      <c r="J589" s="1" t="str">
        <f t="shared" si="52"/>
        <v xml:space="preserve"> </v>
      </c>
      <c r="K589" s="3" t="str">
        <f t="shared" si="53"/>
        <v xml:space="preserve"> </v>
      </c>
      <c r="L589" s="3" t="str">
        <f t="shared" si="54"/>
        <v xml:space="preserve">   </v>
      </c>
    </row>
    <row r="590" spans="3:12" x14ac:dyDescent="0.25">
      <c r="C590" s="1" t="str">
        <f>_xlfn.IFNA(IF(B590=LOOKUP(+A590,Lots!B$2:B$1819,Lots!D$2:D$1819),"Early",IF(B590=LOOKUP(+A590,Lots!B$2:B$1819,Lots!E$2:E$1819),"Mid",IF(B590=LOOKUP(+A590,Lots!B$2:B$1819,Lots!F$2:F$1819),"Late"))),"")</f>
        <v/>
      </c>
      <c r="D590" s="1" t="str">
        <f>_xlfn.IFNA(VLOOKUP(A590,Lots!B$2:C$1819, 2,FALSE),"")</f>
        <v/>
      </c>
      <c r="E590" s="1" t="str">
        <f>_xlfn.IFNA(LOOKUP(A590,Lots!B$2:B$1819, Lots!A$2:A$1819),"")</f>
        <v/>
      </c>
      <c r="F590" s="1"/>
      <c r="G590" s="3" t="str">
        <f t="shared" si="50"/>
        <v xml:space="preserve"> </v>
      </c>
      <c r="H590" s="1" t="str">
        <f>IF(+F590&lt;&gt;0,COUNTIF(Lots!$A$1:'Lots'!$A$1791,E590), " ")</f>
        <v xml:space="preserve"> </v>
      </c>
      <c r="I590" s="3" t="str">
        <f t="shared" si="51"/>
        <v xml:space="preserve"> </v>
      </c>
      <c r="J590" s="1" t="str">
        <f t="shared" si="52"/>
        <v xml:space="preserve"> </v>
      </c>
      <c r="K590" s="3" t="str">
        <f t="shared" si="53"/>
        <v xml:space="preserve"> </v>
      </c>
      <c r="L590" s="3" t="str">
        <f t="shared" si="54"/>
        <v xml:space="preserve">   </v>
      </c>
    </row>
    <row r="591" spans="3:12" x14ac:dyDescent="0.25">
      <c r="C591" s="1" t="str">
        <f>_xlfn.IFNA(IF(B591=LOOKUP(+A591,Lots!B$2:B$1819,Lots!D$2:D$1819),"Early",IF(B591=LOOKUP(+A591,Lots!B$2:B$1819,Lots!E$2:E$1819),"Mid",IF(B591=LOOKUP(+A591,Lots!B$2:B$1819,Lots!F$2:F$1819),"Late"))),"")</f>
        <v/>
      </c>
      <c r="D591" s="1" t="str">
        <f>_xlfn.IFNA(VLOOKUP(A591,Lots!B$2:C$1819, 2,FALSE),"")</f>
        <v/>
      </c>
      <c r="E591" s="1" t="str">
        <f>_xlfn.IFNA(LOOKUP(A591,Lots!B$2:B$1819, Lots!A$2:A$1819),"")</f>
        <v/>
      </c>
      <c r="F591" s="1"/>
      <c r="G591" s="3" t="str">
        <f t="shared" si="50"/>
        <v xml:space="preserve"> </v>
      </c>
      <c r="H591" s="1" t="str">
        <f>IF(+F591&lt;&gt;0,COUNTIF(Lots!$A$1:'Lots'!$A$1791,E591), " ")</f>
        <v xml:space="preserve"> </v>
      </c>
      <c r="I591" s="3" t="str">
        <f t="shared" si="51"/>
        <v xml:space="preserve"> </v>
      </c>
      <c r="J591" s="1" t="str">
        <f t="shared" si="52"/>
        <v xml:space="preserve"> </v>
      </c>
      <c r="K591" s="3" t="str">
        <f t="shared" si="53"/>
        <v xml:space="preserve"> </v>
      </c>
      <c r="L591" s="3" t="str">
        <f t="shared" si="54"/>
        <v xml:space="preserve">   </v>
      </c>
    </row>
    <row r="592" spans="3:12" x14ac:dyDescent="0.25">
      <c r="C592" s="1" t="str">
        <f>_xlfn.IFNA(IF(B592=LOOKUP(+A592,Lots!B$2:B$1819,Lots!D$2:D$1819),"Early",IF(B592=LOOKUP(+A592,Lots!B$2:B$1819,Lots!E$2:E$1819),"Mid",IF(B592=LOOKUP(+A592,Lots!B$2:B$1819,Lots!F$2:F$1819),"Late"))),"")</f>
        <v/>
      </c>
      <c r="D592" s="1" t="str">
        <f>_xlfn.IFNA(VLOOKUP(A592,Lots!B$2:C$1819, 2,FALSE),"")</f>
        <v/>
      </c>
      <c r="E592" s="1" t="str">
        <f>_xlfn.IFNA(LOOKUP(A592,Lots!B$2:B$1819, Lots!A$2:A$1819),"")</f>
        <v/>
      </c>
      <c r="F592" s="1"/>
      <c r="G592" s="3" t="str">
        <f t="shared" si="50"/>
        <v xml:space="preserve"> </v>
      </c>
      <c r="H592" s="1" t="str">
        <f>IF(+F592&lt;&gt;0,COUNTIF(Lots!$A$1:'Lots'!$A$1791,E592), " ")</f>
        <v xml:space="preserve"> </v>
      </c>
      <c r="I592" s="3" t="str">
        <f t="shared" si="51"/>
        <v xml:space="preserve"> </v>
      </c>
      <c r="J592" s="1" t="str">
        <f t="shared" si="52"/>
        <v xml:space="preserve"> </v>
      </c>
      <c r="K592" s="3" t="str">
        <f t="shared" si="53"/>
        <v xml:space="preserve"> </v>
      </c>
      <c r="L592" s="3" t="str">
        <f t="shared" si="54"/>
        <v xml:space="preserve">   </v>
      </c>
    </row>
    <row r="593" spans="3:12" x14ac:dyDescent="0.25">
      <c r="C593" s="1" t="str">
        <f>_xlfn.IFNA(IF(B593=LOOKUP(+A593,Lots!B$2:B$1819,Lots!D$2:D$1819),"Early",IF(B593=LOOKUP(+A593,Lots!B$2:B$1819,Lots!E$2:E$1819),"Mid",IF(B593=LOOKUP(+A593,Lots!B$2:B$1819,Lots!F$2:F$1819),"Late"))),"")</f>
        <v/>
      </c>
      <c r="D593" s="1" t="str">
        <f>_xlfn.IFNA(VLOOKUP(A593,Lots!B$2:C$1819, 2,FALSE),"")</f>
        <v/>
      </c>
      <c r="E593" s="1" t="str">
        <f>_xlfn.IFNA(LOOKUP(A593,Lots!B$2:B$1819, Lots!A$2:A$1819),"")</f>
        <v/>
      </c>
      <c r="F593" s="1"/>
      <c r="G593" s="3" t="str">
        <f t="shared" si="50"/>
        <v xml:space="preserve"> </v>
      </c>
      <c r="H593" s="1" t="str">
        <f>IF(+F593&lt;&gt;0,COUNTIF(Lots!$A$1:'Lots'!$A$1791,E593), " ")</f>
        <v xml:space="preserve"> </v>
      </c>
      <c r="I593" s="3" t="str">
        <f t="shared" si="51"/>
        <v xml:space="preserve"> </v>
      </c>
      <c r="J593" s="1" t="str">
        <f t="shared" si="52"/>
        <v xml:space="preserve"> </v>
      </c>
      <c r="K593" s="3" t="str">
        <f t="shared" si="53"/>
        <v xml:space="preserve"> </v>
      </c>
      <c r="L593" s="3" t="str">
        <f t="shared" si="54"/>
        <v xml:space="preserve">   </v>
      </c>
    </row>
    <row r="594" spans="3:12" x14ac:dyDescent="0.25">
      <c r="C594" s="1" t="str">
        <f>_xlfn.IFNA(IF(B594=LOOKUP(+A594,Lots!B$2:B$1819,Lots!D$2:D$1819),"Early",IF(B594=LOOKUP(+A594,Lots!B$2:B$1819,Lots!E$2:E$1819),"Mid",IF(B594=LOOKUP(+A594,Lots!B$2:B$1819,Lots!F$2:F$1819),"Late"))),"")</f>
        <v/>
      </c>
      <c r="D594" s="1" t="str">
        <f>_xlfn.IFNA(VLOOKUP(A594,Lots!B$2:C$1819, 2,FALSE),"")</f>
        <v/>
      </c>
      <c r="E594" s="1" t="str">
        <f>_xlfn.IFNA(LOOKUP(A594,Lots!B$2:B$1819, Lots!A$2:A$1819),"")</f>
        <v/>
      </c>
      <c r="F594" s="1"/>
      <c r="G594" s="3" t="str">
        <f t="shared" si="50"/>
        <v xml:space="preserve"> </v>
      </c>
      <c r="H594" s="1" t="str">
        <f>IF(+F594&lt;&gt;0,COUNTIF(Lots!$A$1:'Lots'!$A$1791,E594), " ")</f>
        <v xml:space="preserve"> </v>
      </c>
      <c r="I594" s="3" t="str">
        <f t="shared" si="51"/>
        <v xml:space="preserve"> </v>
      </c>
      <c r="J594" s="1" t="str">
        <f t="shared" si="52"/>
        <v xml:space="preserve"> </v>
      </c>
      <c r="K594" s="3" t="str">
        <f t="shared" si="53"/>
        <v xml:space="preserve"> </v>
      </c>
      <c r="L594" s="3" t="str">
        <f t="shared" si="54"/>
        <v xml:space="preserve">   </v>
      </c>
    </row>
    <row r="595" spans="3:12" x14ac:dyDescent="0.25">
      <c r="C595" s="1" t="str">
        <f>_xlfn.IFNA(IF(B595=LOOKUP(+A595,Lots!B$2:B$1819,Lots!D$2:D$1819),"Early",IF(B595=LOOKUP(+A595,Lots!B$2:B$1819,Lots!E$2:E$1819),"Mid",IF(B595=LOOKUP(+A595,Lots!B$2:B$1819,Lots!F$2:F$1819),"Late"))),"")</f>
        <v/>
      </c>
      <c r="D595" s="1" t="str">
        <f>_xlfn.IFNA(VLOOKUP(A595,Lots!B$2:C$1819, 2,FALSE),"")</f>
        <v/>
      </c>
      <c r="E595" s="1" t="str">
        <f>_xlfn.IFNA(LOOKUP(A595,Lots!B$2:B$1819, Lots!A$2:A$1819),"")</f>
        <v/>
      </c>
      <c r="F595" s="1"/>
      <c r="G595" s="3" t="str">
        <f t="shared" si="50"/>
        <v xml:space="preserve"> </v>
      </c>
      <c r="H595" s="1" t="str">
        <f>IF(+F595&lt;&gt;0,COUNTIF(Lots!$A$1:'Lots'!$A$1791,E595), " ")</f>
        <v xml:space="preserve"> </v>
      </c>
      <c r="I595" s="3" t="str">
        <f t="shared" si="51"/>
        <v xml:space="preserve"> </v>
      </c>
      <c r="J595" s="1" t="str">
        <f t="shared" si="52"/>
        <v xml:space="preserve"> </v>
      </c>
      <c r="K595" s="3" t="str">
        <f t="shared" si="53"/>
        <v xml:space="preserve"> </v>
      </c>
      <c r="L595" s="3" t="str">
        <f t="shared" si="54"/>
        <v xml:space="preserve">   </v>
      </c>
    </row>
    <row r="596" spans="3:12" x14ac:dyDescent="0.25">
      <c r="C596" s="1" t="str">
        <f>_xlfn.IFNA(IF(B596=LOOKUP(+A596,Lots!B$2:B$1819,Lots!D$2:D$1819),"Early",IF(B596=LOOKUP(+A596,Lots!B$2:B$1819,Lots!E$2:E$1819),"Mid",IF(B596=LOOKUP(+A596,Lots!B$2:B$1819,Lots!F$2:F$1819),"Late"))),"")</f>
        <v/>
      </c>
      <c r="D596" s="1" t="str">
        <f>_xlfn.IFNA(VLOOKUP(A596,Lots!B$2:C$1819, 2,FALSE),"")</f>
        <v/>
      </c>
      <c r="E596" s="1" t="str">
        <f>_xlfn.IFNA(LOOKUP(A596,Lots!B$2:B$1819, Lots!A$2:A$1819),"")</f>
        <v/>
      </c>
      <c r="F596" s="1"/>
      <c r="G596" s="3" t="str">
        <f t="shared" si="50"/>
        <v xml:space="preserve"> </v>
      </c>
      <c r="H596" s="1" t="str">
        <f>IF(+F596&lt;&gt;0,COUNTIF(Lots!$A$1:'Lots'!$A$1791,E596), " ")</f>
        <v xml:space="preserve"> </v>
      </c>
      <c r="I596" s="3" t="str">
        <f t="shared" si="51"/>
        <v xml:space="preserve"> </v>
      </c>
      <c r="J596" s="1" t="str">
        <f t="shared" si="52"/>
        <v xml:space="preserve"> </v>
      </c>
      <c r="K596" s="3" t="str">
        <f t="shared" si="53"/>
        <v xml:space="preserve"> </v>
      </c>
      <c r="L596" s="3" t="str">
        <f t="shared" si="54"/>
        <v xml:space="preserve">   </v>
      </c>
    </row>
    <row r="597" spans="3:12" x14ac:dyDescent="0.25">
      <c r="C597" s="1" t="str">
        <f>_xlfn.IFNA(IF(B597=LOOKUP(+A597,Lots!B$2:B$1819,Lots!D$2:D$1819),"Early",IF(B597=LOOKUP(+A597,Lots!B$2:B$1819,Lots!E$2:E$1819),"Mid",IF(B597=LOOKUP(+A597,Lots!B$2:B$1819,Lots!F$2:F$1819),"Late"))),"")</f>
        <v/>
      </c>
      <c r="D597" s="1" t="str">
        <f>_xlfn.IFNA(VLOOKUP(A597,Lots!B$2:C$1819, 2,FALSE),"")</f>
        <v/>
      </c>
      <c r="E597" s="1" t="str">
        <f>_xlfn.IFNA(LOOKUP(A597,Lots!B$2:B$1819, Lots!A$2:A$1819),"")</f>
        <v/>
      </c>
      <c r="F597" s="1"/>
      <c r="G597" s="3" t="str">
        <f t="shared" si="50"/>
        <v xml:space="preserve"> </v>
      </c>
      <c r="H597" s="1" t="str">
        <f>IF(+F597&lt;&gt;0,COUNTIF(Lots!$A$1:'Lots'!$A$1791,E597), " ")</f>
        <v xml:space="preserve"> </v>
      </c>
      <c r="I597" s="3" t="str">
        <f t="shared" si="51"/>
        <v xml:space="preserve"> </v>
      </c>
      <c r="J597" s="1" t="str">
        <f t="shared" si="52"/>
        <v xml:space="preserve"> </v>
      </c>
      <c r="K597" s="3" t="str">
        <f t="shared" si="53"/>
        <v xml:space="preserve"> </v>
      </c>
      <c r="L597" s="3" t="str">
        <f t="shared" si="54"/>
        <v xml:space="preserve">   </v>
      </c>
    </row>
    <row r="598" spans="3:12" x14ac:dyDescent="0.25">
      <c r="C598" s="1" t="str">
        <f>_xlfn.IFNA(IF(B598=LOOKUP(+A598,Lots!B$2:B$1819,Lots!D$2:D$1819),"Early",IF(B598=LOOKUP(+A598,Lots!B$2:B$1819,Lots!E$2:E$1819),"Mid",IF(B598=LOOKUP(+A598,Lots!B$2:B$1819,Lots!F$2:F$1819),"Late"))),"")</f>
        <v/>
      </c>
      <c r="D598" s="1" t="str">
        <f>_xlfn.IFNA(VLOOKUP(A598,Lots!B$2:C$1819, 2,FALSE),"")</f>
        <v/>
      </c>
      <c r="E598" s="1" t="str">
        <f>_xlfn.IFNA(LOOKUP(A598,Lots!B$2:B$1819, Lots!A$2:A$1819),"")</f>
        <v/>
      </c>
      <c r="F598" s="1"/>
      <c r="G598" s="3" t="str">
        <f t="shared" si="50"/>
        <v xml:space="preserve"> </v>
      </c>
      <c r="H598" s="1" t="str">
        <f>IF(+F598&lt;&gt;0,COUNTIF(Lots!$A$1:'Lots'!$A$1791,E598), " ")</f>
        <v xml:space="preserve"> </v>
      </c>
      <c r="I598" s="3" t="str">
        <f t="shared" si="51"/>
        <v xml:space="preserve"> </v>
      </c>
      <c r="J598" s="1" t="str">
        <f t="shared" si="52"/>
        <v xml:space="preserve"> </v>
      </c>
      <c r="K598" s="3" t="str">
        <f t="shared" si="53"/>
        <v xml:space="preserve"> </v>
      </c>
      <c r="L598" s="3" t="str">
        <f t="shared" si="54"/>
        <v xml:space="preserve">   </v>
      </c>
    </row>
    <row r="599" spans="3:12" x14ac:dyDescent="0.25">
      <c r="C599" s="1" t="str">
        <f>_xlfn.IFNA(IF(B599=LOOKUP(+A599,Lots!B$2:B$1819,Lots!D$2:D$1819),"Early",IF(B599=LOOKUP(+A599,Lots!B$2:B$1819,Lots!E$2:E$1819),"Mid",IF(B599=LOOKUP(+A599,Lots!B$2:B$1819,Lots!F$2:F$1819),"Late"))),"")</f>
        <v/>
      </c>
      <c r="D599" s="1" t="str">
        <f>_xlfn.IFNA(VLOOKUP(A599,Lots!B$2:C$1819, 2,FALSE),"")</f>
        <v/>
      </c>
      <c r="E599" s="1" t="str">
        <f>_xlfn.IFNA(LOOKUP(A599,Lots!B$2:B$1819, Lots!A$2:A$1819),"")</f>
        <v/>
      </c>
      <c r="F599" s="1"/>
      <c r="G599" s="3" t="str">
        <f t="shared" si="50"/>
        <v xml:space="preserve"> </v>
      </c>
      <c r="H599" s="1" t="str">
        <f>IF(+F599&lt;&gt;0,COUNTIF(Lots!$A$1:'Lots'!$A$1791,E599), " ")</f>
        <v xml:space="preserve"> </v>
      </c>
      <c r="I599" s="3" t="str">
        <f t="shared" si="51"/>
        <v xml:space="preserve"> </v>
      </c>
      <c r="J599" s="1" t="str">
        <f t="shared" si="52"/>
        <v xml:space="preserve"> </v>
      </c>
      <c r="K599" s="3" t="str">
        <f t="shared" si="53"/>
        <v xml:space="preserve"> </v>
      </c>
      <c r="L599" s="3" t="str">
        <f t="shared" si="54"/>
        <v xml:space="preserve">   </v>
      </c>
    </row>
    <row r="600" spans="3:12" x14ac:dyDescent="0.25">
      <c r="C600" s="1" t="str">
        <f>_xlfn.IFNA(IF(B600=LOOKUP(+A600,Lots!B$2:B$1819,Lots!D$2:D$1819),"Early",IF(B600=LOOKUP(+A600,Lots!B$2:B$1819,Lots!E$2:E$1819),"Mid",IF(B600=LOOKUP(+A600,Lots!B$2:B$1819,Lots!F$2:F$1819),"Late"))),"")</f>
        <v/>
      </c>
      <c r="D600" s="1" t="str">
        <f>_xlfn.IFNA(VLOOKUP(A600,Lots!B$2:C$1819, 2,FALSE),"")</f>
        <v/>
      </c>
      <c r="E600" s="1" t="str">
        <f>_xlfn.IFNA(LOOKUP(A600,Lots!B$2:B$1819, Lots!A$2:A$1819),"")</f>
        <v/>
      </c>
      <c r="F600" s="1"/>
      <c r="G600" s="3" t="str">
        <f t="shared" si="50"/>
        <v xml:space="preserve"> </v>
      </c>
      <c r="H600" s="1" t="str">
        <f>IF(+F600&lt;&gt;0,COUNTIF(Lots!$A$1:'Lots'!$A$1791,E600), " ")</f>
        <v xml:space="preserve"> </v>
      </c>
      <c r="I600" s="3" t="str">
        <f t="shared" si="51"/>
        <v xml:space="preserve"> </v>
      </c>
      <c r="J600" s="1" t="str">
        <f t="shared" si="52"/>
        <v xml:space="preserve"> </v>
      </c>
      <c r="K600" s="3" t="str">
        <f t="shared" si="53"/>
        <v xml:space="preserve"> </v>
      </c>
      <c r="L600" s="3" t="str">
        <f t="shared" si="54"/>
        <v xml:space="preserve">   </v>
      </c>
    </row>
    <row r="601" spans="3:12" x14ac:dyDescent="0.25">
      <c r="C601" s="1" t="str">
        <f>_xlfn.IFNA(IF(B601=LOOKUP(+A601,Lots!B$2:B$1819,Lots!D$2:D$1819),"Early",IF(B601=LOOKUP(+A601,Lots!B$2:B$1819,Lots!E$2:E$1819),"Mid",IF(B601=LOOKUP(+A601,Lots!B$2:B$1819,Lots!F$2:F$1819),"Late"))),"")</f>
        <v/>
      </c>
      <c r="D601" s="1" t="str">
        <f>_xlfn.IFNA(VLOOKUP(A601,Lots!B$2:C$1819, 2,FALSE),"")</f>
        <v/>
      </c>
      <c r="E601" s="1" t="str">
        <f>_xlfn.IFNA(LOOKUP(A601,Lots!B$2:B$1819, Lots!A$2:A$1819),"")</f>
        <v/>
      </c>
      <c r="F601" s="1"/>
      <c r="G601" s="3" t="str">
        <f t="shared" si="50"/>
        <v xml:space="preserve"> </v>
      </c>
      <c r="H601" s="1" t="str">
        <f>IF(+F601&lt;&gt;0,COUNTIF(Lots!$A$1:'Lots'!$A$1791,E601), " ")</f>
        <v xml:space="preserve"> </v>
      </c>
      <c r="I601" s="3" t="str">
        <f t="shared" si="51"/>
        <v xml:space="preserve"> </v>
      </c>
      <c r="J601" s="1" t="str">
        <f t="shared" si="52"/>
        <v xml:space="preserve"> </v>
      </c>
      <c r="K601" s="3" t="str">
        <f t="shared" si="53"/>
        <v xml:space="preserve"> </v>
      </c>
      <c r="L601" s="3" t="str">
        <f t="shared" si="54"/>
        <v xml:space="preserve">   </v>
      </c>
    </row>
    <row r="602" spans="3:12" x14ac:dyDescent="0.25">
      <c r="C602" s="1" t="str">
        <f>_xlfn.IFNA(IF(B602=LOOKUP(+A602,Lots!B$2:B$1819,Lots!D$2:D$1819),"Early",IF(B602=LOOKUP(+A602,Lots!B$2:B$1819,Lots!E$2:E$1819),"Mid",IF(B602=LOOKUP(+A602,Lots!B$2:B$1819,Lots!F$2:F$1819),"Late"))),"")</f>
        <v/>
      </c>
      <c r="D602" s="1" t="str">
        <f>_xlfn.IFNA(VLOOKUP(A602,Lots!B$2:C$1819, 2,FALSE),"")</f>
        <v/>
      </c>
      <c r="E602" s="1" t="str">
        <f>_xlfn.IFNA(LOOKUP(A602,Lots!B$2:B$1819, Lots!A$2:A$1819),"")</f>
        <v/>
      </c>
      <c r="F602" s="1"/>
      <c r="G602" s="3" t="str">
        <f t="shared" si="50"/>
        <v xml:space="preserve"> </v>
      </c>
      <c r="H602" s="1" t="str">
        <f>IF(+F602&lt;&gt;0,COUNTIF(Lots!$A$1:'Lots'!$A$1791,E602), " ")</f>
        <v xml:space="preserve"> </v>
      </c>
      <c r="I602" s="3" t="str">
        <f t="shared" si="51"/>
        <v xml:space="preserve"> </v>
      </c>
      <c r="J602" s="1" t="str">
        <f t="shared" si="52"/>
        <v xml:space="preserve"> </v>
      </c>
      <c r="K602" s="3" t="str">
        <f t="shared" si="53"/>
        <v xml:space="preserve"> </v>
      </c>
      <c r="L602" s="3" t="str">
        <f t="shared" si="54"/>
        <v xml:space="preserve">   </v>
      </c>
    </row>
    <row r="603" spans="3:12" x14ac:dyDescent="0.25">
      <c r="C603" s="1" t="str">
        <f>_xlfn.IFNA(IF(B603=LOOKUP(+A603,Lots!B$2:B$1819,Lots!D$2:D$1819),"Early",IF(B603=LOOKUP(+A603,Lots!B$2:B$1819,Lots!E$2:E$1819),"Mid",IF(B603=LOOKUP(+A603,Lots!B$2:B$1819,Lots!F$2:F$1819),"Late"))),"")</f>
        <v/>
      </c>
      <c r="D603" s="1" t="str">
        <f>_xlfn.IFNA(VLOOKUP(A603,Lots!B$2:C$1819, 2,FALSE),"")</f>
        <v/>
      </c>
      <c r="E603" s="1" t="str">
        <f>_xlfn.IFNA(LOOKUP(A603,Lots!B$2:B$1819, Lots!A$2:A$1819),"")</f>
        <v/>
      </c>
      <c r="F603" s="1"/>
      <c r="G603" s="3" t="str">
        <f t="shared" si="50"/>
        <v xml:space="preserve"> </v>
      </c>
      <c r="H603" s="1" t="str">
        <f>IF(+F603&lt;&gt;0,COUNTIF(Lots!$A$1:'Lots'!$A$1791,E603), " ")</f>
        <v xml:space="preserve"> </v>
      </c>
      <c r="I603" s="3" t="str">
        <f t="shared" si="51"/>
        <v xml:space="preserve"> </v>
      </c>
      <c r="J603" s="1" t="str">
        <f t="shared" si="52"/>
        <v xml:space="preserve"> </v>
      </c>
      <c r="K603" s="3" t="str">
        <f t="shared" si="53"/>
        <v xml:space="preserve"> </v>
      </c>
      <c r="L603" s="3" t="str">
        <f t="shared" si="54"/>
        <v xml:space="preserve">   </v>
      </c>
    </row>
    <row r="604" spans="3:12" x14ac:dyDescent="0.25">
      <c r="C604" s="1" t="str">
        <f>_xlfn.IFNA(IF(B604=LOOKUP(+A604,Lots!B$2:B$1819,Lots!D$2:D$1819),"Early",IF(B604=LOOKUP(+A604,Lots!B$2:B$1819,Lots!E$2:E$1819),"Mid",IF(B604=LOOKUP(+A604,Lots!B$2:B$1819,Lots!F$2:F$1819),"Late"))),"")</f>
        <v/>
      </c>
      <c r="D604" s="1" t="str">
        <f>_xlfn.IFNA(VLOOKUP(A604,Lots!B$2:C$1819, 2,FALSE),"")</f>
        <v/>
      </c>
      <c r="E604" s="1" t="str">
        <f>_xlfn.IFNA(LOOKUP(A604,Lots!B$2:B$1819, Lots!A$2:A$1819),"")</f>
        <v/>
      </c>
      <c r="F604" s="1"/>
      <c r="G604" s="3" t="str">
        <f t="shared" si="50"/>
        <v xml:space="preserve"> </v>
      </c>
      <c r="H604" s="1" t="str">
        <f>IF(+F604&lt;&gt;0,COUNTIF(Lots!$A$1:'Lots'!$A$1791,E604), " ")</f>
        <v xml:space="preserve"> </v>
      </c>
      <c r="I604" s="3" t="str">
        <f t="shared" si="51"/>
        <v xml:space="preserve"> </v>
      </c>
      <c r="J604" s="1" t="str">
        <f t="shared" si="52"/>
        <v xml:space="preserve"> </v>
      </c>
      <c r="K604" s="3" t="str">
        <f t="shared" si="53"/>
        <v xml:space="preserve"> </v>
      </c>
      <c r="L604" s="3" t="str">
        <f t="shared" si="54"/>
        <v xml:space="preserve">   </v>
      </c>
    </row>
    <row r="605" spans="3:12" x14ac:dyDescent="0.25">
      <c r="C605" s="1" t="str">
        <f>_xlfn.IFNA(IF(B605=LOOKUP(+A605,Lots!B$2:B$1819,Lots!D$2:D$1819),"Early",IF(B605=LOOKUP(+A605,Lots!B$2:B$1819,Lots!E$2:E$1819),"Mid",IF(B605=LOOKUP(+A605,Lots!B$2:B$1819,Lots!F$2:F$1819),"Late"))),"")</f>
        <v/>
      </c>
      <c r="D605" s="1" t="str">
        <f>_xlfn.IFNA(VLOOKUP(A605,Lots!B$2:C$1819, 2,FALSE),"")</f>
        <v/>
      </c>
      <c r="E605" s="1" t="str">
        <f>_xlfn.IFNA(LOOKUP(A605,Lots!B$2:B$1819, Lots!A$2:A$1819),"")</f>
        <v/>
      </c>
      <c r="F605" s="1"/>
      <c r="G605" s="3" t="str">
        <f t="shared" si="50"/>
        <v xml:space="preserve"> </v>
      </c>
      <c r="H605" s="1" t="str">
        <f>IF(+F605&lt;&gt;0,COUNTIF(Lots!$A$1:'Lots'!$A$1791,E605), " ")</f>
        <v xml:space="preserve"> </v>
      </c>
      <c r="I605" s="3" t="str">
        <f t="shared" si="51"/>
        <v xml:space="preserve"> </v>
      </c>
      <c r="J605" s="1" t="str">
        <f t="shared" si="52"/>
        <v xml:space="preserve"> </v>
      </c>
      <c r="K605" s="3" t="str">
        <f t="shared" si="53"/>
        <v xml:space="preserve"> </v>
      </c>
      <c r="L605" s="3" t="str">
        <f t="shared" si="54"/>
        <v xml:space="preserve">   </v>
      </c>
    </row>
    <row r="606" spans="3:12" x14ac:dyDescent="0.25">
      <c r="C606" s="1" t="str">
        <f>_xlfn.IFNA(IF(B606=LOOKUP(+A606,Lots!B$2:B$1819,Lots!D$2:D$1819),"Early",IF(B606=LOOKUP(+A606,Lots!B$2:B$1819,Lots!E$2:E$1819),"Mid",IF(B606=LOOKUP(+A606,Lots!B$2:B$1819,Lots!F$2:F$1819),"Late"))),"")</f>
        <v/>
      </c>
      <c r="D606" s="1" t="str">
        <f>_xlfn.IFNA(VLOOKUP(A606,Lots!B$2:C$1819, 2,FALSE),"")</f>
        <v/>
      </c>
      <c r="E606" s="1" t="str">
        <f>_xlfn.IFNA(LOOKUP(A606,Lots!B$2:B$1819, Lots!A$2:A$1819),"")</f>
        <v/>
      </c>
      <c r="F606" s="1"/>
      <c r="G606" s="3" t="str">
        <f t="shared" si="50"/>
        <v xml:space="preserve"> </v>
      </c>
      <c r="H606" s="1" t="str">
        <f>IF(+F606&lt;&gt;0,COUNTIF(Lots!$A$1:'Lots'!$A$1791,E606), " ")</f>
        <v xml:space="preserve"> </v>
      </c>
      <c r="I606" s="3" t="str">
        <f t="shared" si="51"/>
        <v xml:space="preserve"> </v>
      </c>
      <c r="J606" s="1" t="str">
        <f t="shared" si="52"/>
        <v xml:space="preserve"> </v>
      </c>
      <c r="K606" s="3" t="str">
        <f t="shared" si="53"/>
        <v xml:space="preserve"> </v>
      </c>
      <c r="L606" s="3" t="str">
        <f t="shared" si="54"/>
        <v xml:space="preserve">   </v>
      </c>
    </row>
    <row r="607" spans="3:12" x14ac:dyDescent="0.25">
      <c r="C607" s="1" t="str">
        <f>_xlfn.IFNA(IF(B607=LOOKUP(+A607,Lots!B$2:B$1819,Lots!D$2:D$1819),"Early",IF(B607=LOOKUP(+A607,Lots!B$2:B$1819,Lots!E$2:E$1819),"Mid",IF(B607=LOOKUP(+A607,Lots!B$2:B$1819,Lots!F$2:F$1819),"Late"))),"")</f>
        <v/>
      </c>
      <c r="D607" s="1" t="str">
        <f>_xlfn.IFNA(VLOOKUP(A607,Lots!B$2:C$1819, 2,FALSE),"")</f>
        <v/>
      </c>
      <c r="E607" s="1" t="str">
        <f>_xlfn.IFNA(LOOKUP(A607,Lots!B$2:B$1819, Lots!A$2:A$1819),"")</f>
        <v/>
      </c>
      <c r="F607" s="1"/>
      <c r="G607" s="3" t="str">
        <f t="shared" si="50"/>
        <v xml:space="preserve"> </v>
      </c>
      <c r="H607" s="1" t="str">
        <f>IF(+F607&lt;&gt;0,COUNTIF(Lots!$A$1:'Lots'!$A$1791,E607), " ")</f>
        <v xml:space="preserve"> </v>
      </c>
      <c r="I607" s="3" t="str">
        <f t="shared" si="51"/>
        <v xml:space="preserve"> </v>
      </c>
      <c r="J607" s="1" t="str">
        <f t="shared" si="52"/>
        <v xml:space="preserve"> </v>
      </c>
      <c r="K607" s="3" t="str">
        <f t="shared" si="53"/>
        <v xml:space="preserve"> </v>
      </c>
      <c r="L607" s="3" t="str">
        <f t="shared" si="54"/>
        <v xml:space="preserve">   </v>
      </c>
    </row>
    <row r="608" spans="3:12" x14ac:dyDescent="0.25">
      <c r="C608" s="1" t="str">
        <f>_xlfn.IFNA(IF(B608=LOOKUP(+A608,Lots!B$2:B$1819,Lots!D$2:D$1819),"Early",IF(B608=LOOKUP(+A608,Lots!B$2:B$1819,Lots!E$2:E$1819),"Mid",IF(B608=LOOKUP(+A608,Lots!B$2:B$1819,Lots!F$2:F$1819),"Late"))),"")</f>
        <v/>
      </c>
      <c r="D608" s="1" t="str">
        <f>_xlfn.IFNA(VLOOKUP(A608,Lots!B$2:C$1819, 2,FALSE),"")</f>
        <v/>
      </c>
      <c r="E608" s="1" t="str">
        <f>_xlfn.IFNA(LOOKUP(A608,Lots!B$2:B$1819, Lots!A$2:A$1819),"")</f>
        <v/>
      </c>
      <c r="F608" s="1"/>
      <c r="G608" s="3" t="str">
        <f t="shared" si="50"/>
        <v xml:space="preserve"> </v>
      </c>
      <c r="H608" s="1" t="str">
        <f>IF(+F608&lt;&gt;0,COUNTIF(Lots!$A$1:'Lots'!$A$1791,E608), " ")</f>
        <v xml:space="preserve"> </v>
      </c>
      <c r="I608" s="3" t="str">
        <f t="shared" si="51"/>
        <v xml:space="preserve"> </v>
      </c>
      <c r="J608" s="1" t="str">
        <f t="shared" si="52"/>
        <v xml:space="preserve"> </v>
      </c>
      <c r="K608" s="3" t="str">
        <f t="shared" si="53"/>
        <v xml:space="preserve"> </v>
      </c>
      <c r="L608" s="3" t="str">
        <f t="shared" si="54"/>
        <v xml:space="preserve">   </v>
      </c>
    </row>
    <row r="609" spans="3:12" x14ac:dyDescent="0.25">
      <c r="C609" s="1" t="str">
        <f>_xlfn.IFNA(IF(B609=LOOKUP(+A609,Lots!B$2:B$1819,Lots!D$2:D$1819),"Early",IF(B609=LOOKUP(+A609,Lots!B$2:B$1819,Lots!E$2:E$1819),"Mid",IF(B609=LOOKUP(+A609,Lots!B$2:B$1819,Lots!F$2:F$1819),"Late"))),"")</f>
        <v/>
      </c>
      <c r="D609" s="1" t="str">
        <f>_xlfn.IFNA(VLOOKUP(A609,Lots!B$2:C$1819, 2,FALSE),"")</f>
        <v/>
      </c>
      <c r="E609" s="1" t="str">
        <f>_xlfn.IFNA(LOOKUP(A609,Lots!B$2:B$1819, Lots!A$2:A$1819),"")</f>
        <v/>
      </c>
      <c r="F609" s="1"/>
      <c r="G609" s="3" t="str">
        <f t="shared" si="50"/>
        <v xml:space="preserve"> </v>
      </c>
      <c r="H609" s="1" t="str">
        <f>IF(+F609&lt;&gt;0,COUNTIF(Lots!$A$1:'Lots'!$A$1791,E609), " ")</f>
        <v xml:space="preserve"> </v>
      </c>
      <c r="I609" s="3" t="str">
        <f t="shared" si="51"/>
        <v xml:space="preserve"> </v>
      </c>
      <c r="J609" s="1" t="str">
        <f t="shared" si="52"/>
        <v xml:space="preserve"> </v>
      </c>
      <c r="K609" s="3" t="str">
        <f t="shared" si="53"/>
        <v xml:space="preserve"> </v>
      </c>
      <c r="L609" s="3" t="str">
        <f t="shared" si="54"/>
        <v xml:space="preserve">   </v>
      </c>
    </row>
    <row r="610" spans="3:12" x14ac:dyDescent="0.25">
      <c r="C610" s="1" t="str">
        <f>_xlfn.IFNA(IF(B610=LOOKUP(+A610,Lots!B$2:B$1819,Lots!D$2:D$1819),"Early",IF(B610=LOOKUP(+A610,Lots!B$2:B$1819,Lots!E$2:E$1819),"Mid",IF(B610=LOOKUP(+A610,Lots!B$2:B$1819,Lots!F$2:F$1819),"Late"))),"")</f>
        <v/>
      </c>
      <c r="D610" s="1" t="str">
        <f>_xlfn.IFNA(VLOOKUP(A610,Lots!B$2:C$1819, 2,FALSE),"")</f>
        <v/>
      </c>
      <c r="E610" s="1" t="str">
        <f>_xlfn.IFNA(LOOKUP(A610,Lots!B$2:B$1819, Lots!A$2:A$1819),"")</f>
        <v/>
      </c>
      <c r="F610" s="1"/>
      <c r="G610" s="3" t="str">
        <f t="shared" si="50"/>
        <v xml:space="preserve"> </v>
      </c>
      <c r="H610" s="1" t="str">
        <f>IF(+F610&lt;&gt;0,COUNTIF(Lots!$A$1:'Lots'!$A$1791,E610), " ")</f>
        <v xml:space="preserve"> </v>
      </c>
      <c r="I610" s="3" t="str">
        <f t="shared" si="51"/>
        <v xml:space="preserve"> </v>
      </c>
      <c r="J610" s="1" t="str">
        <f t="shared" si="52"/>
        <v xml:space="preserve"> </v>
      </c>
      <c r="K610" s="3" t="str">
        <f t="shared" si="53"/>
        <v xml:space="preserve"> </v>
      </c>
      <c r="L610" s="3" t="str">
        <f t="shared" si="54"/>
        <v xml:space="preserve">   </v>
      </c>
    </row>
    <row r="611" spans="3:12" x14ac:dyDescent="0.25">
      <c r="C611" s="1" t="str">
        <f>_xlfn.IFNA(IF(B611=LOOKUP(+A611,Lots!B$2:B$1819,Lots!D$2:D$1819),"Early",IF(B611=LOOKUP(+A611,Lots!B$2:B$1819,Lots!E$2:E$1819),"Mid",IF(B611=LOOKUP(+A611,Lots!B$2:B$1819,Lots!F$2:F$1819),"Late"))),"")</f>
        <v/>
      </c>
      <c r="D611" s="1" t="str">
        <f>_xlfn.IFNA(VLOOKUP(A611,Lots!B$2:C$1819, 2,FALSE),"")</f>
        <v/>
      </c>
      <c r="E611" s="1" t="str">
        <f>_xlfn.IFNA(LOOKUP(A611,Lots!B$2:B$1819, Lots!A$2:A$1819),"")</f>
        <v/>
      </c>
      <c r="F611" s="1"/>
      <c r="G611" s="3" t="str">
        <f t="shared" si="50"/>
        <v xml:space="preserve"> </v>
      </c>
      <c r="H611" s="1" t="str">
        <f>IF(+F611&lt;&gt;0,COUNTIF(Lots!$A$1:'Lots'!$A$1791,E611), " ")</f>
        <v xml:space="preserve"> </v>
      </c>
      <c r="I611" s="3" t="str">
        <f t="shared" si="51"/>
        <v xml:space="preserve"> </v>
      </c>
      <c r="J611" s="1" t="str">
        <f t="shared" si="52"/>
        <v xml:space="preserve"> </v>
      </c>
      <c r="K611" s="3" t="str">
        <f t="shared" si="53"/>
        <v xml:space="preserve"> </v>
      </c>
      <c r="L611" s="3" t="str">
        <f t="shared" si="54"/>
        <v xml:space="preserve">   </v>
      </c>
    </row>
    <row r="612" spans="3:12" x14ac:dyDescent="0.25">
      <c r="C612" s="1" t="str">
        <f>_xlfn.IFNA(IF(B612=LOOKUP(+A612,Lots!B$2:B$1819,Lots!D$2:D$1819),"Early",IF(B612=LOOKUP(+A612,Lots!B$2:B$1819,Lots!E$2:E$1819),"Mid",IF(B612=LOOKUP(+A612,Lots!B$2:B$1819,Lots!F$2:F$1819),"Late"))),"")</f>
        <v/>
      </c>
      <c r="D612" s="1" t="str">
        <f>_xlfn.IFNA(VLOOKUP(A612,Lots!B$2:C$1819, 2,FALSE),"")</f>
        <v/>
      </c>
      <c r="E612" s="1" t="str">
        <f>_xlfn.IFNA(LOOKUP(A612,Lots!B$2:B$1819, Lots!A$2:A$1819),"")</f>
        <v/>
      </c>
      <c r="F612" s="1"/>
      <c r="G612" s="3" t="str">
        <f t="shared" si="50"/>
        <v xml:space="preserve"> </v>
      </c>
      <c r="H612" s="1" t="str">
        <f>IF(+F612&lt;&gt;0,COUNTIF(Lots!$A$1:'Lots'!$A$1791,E612), " ")</f>
        <v xml:space="preserve"> </v>
      </c>
      <c r="I612" s="3" t="str">
        <f t="shared" si="51"/>
        <v xml:space="preserve"> </v>
      </c>
      <c r="J612" s="1" t="str">
        <f t="shared" si="52"/>
        <v xml:space="preserve"> </v>
      </c>
      <c r="K612" s="3" t="str">
        <f t="shared" si="53"/>
        <v xml:space="preserve"> </v>
      </c>
      <c r="L612" s="3" t="str">
        <f t="shared" si="54"/>
        <v xml:space="preserve">   </v>
      </c>
    </row>
    <row r="613" spans="3:12" x14ac:dyDescent="0.25">
      <c r="C613" s="1" t="str">
        <f>_xlfn.IFNA(IF(B613=LOOKUP(+A613,Lots!B$2:B$1819,Lots!D$2:D$1819),"Early",IF(B613=LOOKUP(+A613,Lots!B$2:B$1819,Lots!E$2:E$1819),"Mid",IF(B613=LOOKUP(+A613,Lots!B$2:B$1819,Lots!F$2:F$1819),"Late"))),"")</f>
        <v/>
      </c>
      <c r="D613" s="1" t="str">
        <f>_xlfn.IFNA(VLOOKUP(A613,Lots!B$2:C$1819, 2,FALSE),"")</f>
        <v/>
      </c>
      <c r="E613" s="1" t="str">
        <f>_xlfn.IFNA(LOOKUP(A613,Lots!B$2:B$1819, Lots!A$2:A$1819),"")</f>
        <v/>
      </c>
      <c r="F613" s="1"/>
      <c r="G613" s="3" t="str">
        <f t="shared" si="50"/>
        <v xml:space="preserve"> </v>
      </c>
      <c r="H613" s="1" t="str">
        <f>IF(+F613&lt;&gt;0,COUNTIF(Lots!$A$1:'Lots'!$A$1791,E613), " ")</f>
        <v xml:space="preserve"> </v>
      </c>
      <c r="I613" s="3" t="str">
        <f t="shared" si="51"/>
        <v xml:space="preserve"> </v>
      </c>
      <c r="J613" s="1" t="str">
        <f t="shared" si="52"/>
        <v xml:space="preserve"> </v>
      </c>
      <c r="K613" s="3" t="str">
        <f t="shared" si="53"/>
        <v xml:space="preserve"> </v>
      </c>
      <c r="L613" s="3" t="str">
        <f t="shared" si="54"/>
        <v xml:space="preserve">   </v>
      </c>
    </row>
    <row r="614" spans="3:12" x14ac:dyDescent="0.25">
      <c r="C614" s="1" t="str">
        <f>_xlfn.IFNA(IF(B614=LOOKUP(+A614,Lots!B$2:B$1819,Lots!D$2:D$1819),"Early",IF(B614=LOOKUP(+A614,Lots!B$2:B$1819,Lots!E$2:E$1819),"Mid",IF(B614=LOOKUP(+A614,Lots!B$2:B$1819,Lots!F$2:F$1819),"Late"))),"")</f>
        <v/>
      </c>
      <c r="D614" s="1" t="str">
        <f>_xlfn.IFNA(VLOOKUP(A614,Lots!B$2:C$1819, 2,FALSE),"")</f>
        <v/>
      </c>
      <c r="E614" s="1" t="str">
        <f>_xlfn.IFNA(LOOKUP(A614,Lots!B$2:B$1819, Lots!A$2:A$1819),"")</f>
        <v/>
      </c>
      <c r="F614" s="1"/>
      <c r="G614" s="3" t="str">
        <f t="shared" si="50"/>
        <v xml:space="preserve"> </v>
      </c>
      <c r="H614" s="1" t="str">
        <f>IF(+F614&lt;&gt;0,COUNTIF(Lots!$A$1:'Lots'!$A$1791,E614), " ")</f>
        <v xml:space="preserve"> </v>
      </c>
      <c r="I614" s="3" t="str">
        <f t="shared" si="51"/>
        <v xml:space="preserve"> </v>
      </c>
      <c r="J614" s="1" t="str">
        <f t="shared" si="52"/>
        <v xml:space="preserve"> </v>
      </c>
      <c r="K614" s="3" t="str">
        <f t="shared" si="53"/>
        <v xml:space="preserve"> </v>
      </c>
      <c r="L614" s="3" t="str">
        <f t="shared" si="54"/>
        <v xml:space="preserve">   </v>
      </c>
    </row>
    <row r="615" spans="3:12" x14ac:dyDescent="0.25">
      <c r="C615" s="1" t="str">
        <f>_xlfn.IFNA(IF(B615=LOOKUP(+A615,Lots!B$2:B$1819,Lots!D$2:D$1819),"Early",IF(B615=LOOKUP(+A615,Lots!B$2:B$1819,Lots!E$2:E$1819),"Mid",IF(B615=LOOKUP(+A615,Lots!B$2:B$1819,Lots!F$2:F$1819),"Late"))),"")</f>
        <v/>
      </c>
      <c r="D615" s="1" t="str">
        <f>_xlfn.IFNA(VLOOKUP(A615,Lots!B$2:C$1819, 2,FALSE),"")</f>
        <v/>
      </c>
      <c r="E615" s="1" t="str">
        <f>_xlfn.IFNA(LOOKUP(A615,Lots!B$2:B$1819, Lots!A$2:A$1819),"")</f>
        <v/>
      </c>
      <c r="F615" s="1"/>
      <c r="G615" s="3" t="str">
        <f t="shared" si="50"/>
        <v xml:space="preserve"> </v>
      </c>
      <c r="H615" s="1" t="str">
        <f>IF(+F615&lt;&gt;0,COUNTIF(Lots!$A$1:'Lots'!$A$1791,E615), " ")</f>
        <v xml:space="preserve"> </v>
      </c>
      <c r="I615" s="3" t="str">
        <f t="shared" si="51"/>
        <v xml:space="preserve"> </v>
      </c>
      <c r="J615" s="1" t="str">
        <f t="shared" si="52"/>
        <v xml:space="preserve"> </v>
      </c>
      <c r="K615" s="3" t="str">
        <f t="shared" si="53"/>
        <v xml:space="preserve"> </v>
      </c>
      <c r="L615" s="3" t="str">
        <f t="shared" si="54"/>
        <v xml:space="preserve">   </v>
      </c>
    </row>
    <row r="616" spans="3:12" x14ac:dyDescent="0.25">
      <c r="C616" s="1" t="str">
        <f>_xlfn.IFNA(IF(B616=LOOKUP(+A616,Lots!B$2:B$1819,Lots!D$2:D$1819),"Early",IF(B616=LOOKUP(+A616,Lots!B$2:B$1819,Lots!E$2:E$1819),"Mid",IF(B616=LOOKUP(+A616,Lots!B$2:B$1819,Lots!F$2:F$1819),"Late"))),"")</f>
        <v/>
      </c>
      <c r="D616" s="1" t="str">
        <f>_xlfn.IFNA(VLOOKUP(A616,Lots!B$2:C$1819, 2,FALSE),"")</f>
        <v/>
      </c>
      <c r="E616" s="1" t="str">
        <f>_xlfn.IFNA(LOOKUP(A616,Lots!B$2:B$1819, Lots!A$2:A$1819),"")</f>
        <v/>
      </c>
      <c r="F616" s="1"/>
      <c r="G616" s="3" t="str">
        <f t="shared" si="50"/>
        <v xml:space="preserve"> </v>
      </c>
      <c r="H616" s="1" t="str">
        <f>IF(+F616&lt;&gt;0,COUNTIF(Lots!$A$1:'Lots'!$A$1791,E616), " ")</f>
        <v xml:space="preserve"> </v>
      </c>
      <c r="I616" s="3" t="str">
        <f t="shared" si="51"/>
        <v xml:space="preserve"> </v>
      </c>
      <c r="J616" s="1" t="str">
        <f t="shared" si="52"/>
        <v xml:space="preserve"> </v>
      </c>
      <c r="K616" s="3" t="str">
        <f t="shared" si="53"/>
        <v xml:space="preserve"> </v>
      </c>
      <c r="L616" s="3" t="str">
        <f t="shared" si="54"/>
        <v xml:space="preserve">   </v>
      </c>
    </row>
    <row r="617" spans="3:12" x14ac:dyDescent="0.25">
      <c r="C617" s="1" t="str">
        <f>_xlfn.IFNA(IF(B617=LOOKUP(+A617,Lots!B$2:B$1819,Lots!D$2:D$1819),"Early",IF(B617=LOOKUP(+A617,Lots!B$2:B$1819,Lots!E$2:E$1819),"Mid",IF(B617=LOOKUP(+A617,Lots!B$2:B$1819,Lots!F$2:F$1819),"Late"))),"")</f>
        <v/>
      </c>
      <c r="D617" s="1" t="str">
        <f>_xlfn.IFNA(VLOOKUP(A617,Lots!B$2:C$1819, 2,FALSE),"")</f>
        <v/>
      </c>
      <c r="E617" s="1" t="str">
        <f>_xlfn.IFNA(LOOKUP(A617,Lots!B$2:B$1819, Lots!A$2:A$1819),"")</f>
        <v/>
      </c>
      <c r="F617" s="1"/>
      <c r="G617" s="3" t="str">
        <f t="shared" si="50"/>
        <v xml:space="preserve"> </v>
      </c>
      <c r="H617" s="1" t="str">
        <f>IF(+F617&lt;&gt;0,COUNTIF(Lots!$A$1:'Lots'!$A$1791,E617), " ")</f>
        <v xml:space="preserve"> </v>
      </c>
      <c r="I617" s="3" t="str">
        <f t="shared" si="51"/>
        <v xml:space="preserve"> </v>
      </c>
      <c r="J617" s="1" t="str">
        <f t="shared" si="52"/>
        <v xml:space="preserve"> </v>
      </c>
      <c r="K617" s="3" t="str">
        <f t="shared" si="53"/>
        <v xml:space="preserve"> </v>
      </c>
      <c r="L617" s="3" t="str">
        <f t="shared" si="54"/>
        <v xml:space="preserve">   </v>
      </c>
    </row>
    <row r="618" spans="3:12" x14ac:dyDescent="0.25">
      <c r="C618" s="1" t="str">
        <f>_xlfn.IFNA(IF(B618=LOOKUP(+A618,Lots!B$2:B$1819,Lots!D$2:D$1819),"Early",IF(B618=LOOKUP(+A618,Lots!B$2:B$1819,Lots!E$2:E$1819),"Mid",IF(B618=LOOKUP(+A618,Lots!B$2:B$1819,Lots!F$2:F$1819),"Late"))),"")</f>
        <v/>
      </c>
      <c r="D618" s="1" t="str">
        <f>_xlfn.IFNA(VLOOKUP(A618,Lots!B$2:C$1819, 2,FALSE),"")</f>
        <v/>
      </c>
      <c r="E618" s="1" t="str">
        <f>_xlfn.IFNA(LOOKUP(A618,Lots!B$2:B$1819, Lots!A$2:A$1819),"")</f>
        <v/>
      </c>
      <c r="F618" s="1"/>
      <c r="G618" s="3" t="str">
        <f t="shared" si="50"/>
        <v xml:space="preserve"> </v>
      </c>
      <c r="H618" s="1" t="str">
        <f>IF(+F618&lt;&gt;0,COUNTIF(Lots!$A$1:'Lots'!$A$1791,E618), " ")</f>
        <v xml:space="preserve"> </v>
      </c>
      <c r="I618" s="3" t="str">
        <f t="shared" si="51"/>
        <v xml:space="preserve"> </v>
      </c>
      <c r="J618" s="1" t="str">
        <f t="shared" si="52"/>
        <v xml:space="preserve"> </v>
      </c>
      <c r="K618" s="3" t="str">
        <f t="shared" si="53"/>
        <v xml:space="preserve"> </v>
      </c>
      <c r="L618" s="3" t="str">
        <f t="shared" si="54"/>
        <v xml:space="preserve">   </v>
      </c>
    </row>
    <row r="619" spans="3:12" x14ac:dyDescent="0.25">
      <c r="C619" s="1" t="str">
        <f>_xlfn.IFNA(IF(B619=LOOKUP(+A619,Lots!B$2:B$1819,Lots!D$2:D$1819),"Early",IF(B619=LOOKUP(+A619,Lots!B$2:B$1819,Lots!E$2:E$1819),"Mid",IF(B619=LOOKUP(+A619,Lots!B$2:B$1819,Lots!F$2:F$1819),"Late"))),"")</f>
        <v/>
      </c>
      <c r="D619" s="1" t="str">
        <f>_xlfn.IFNA(VLOOKUP(A619,Lots!B$2:C$1819, 2,FALSE),"")</f>
        <v/>
      </c>
      <c r="E619" s="1" t="str">
        <f>_xlfn.IFNA(LOOKUP(A619,Lots!B$2:B$1819, Lots!A$2:A$1819),"")</f>
        <v/>
      </c>
      <c r="F619" s="1"/>
      <c r="G619" s="3" t="str">
        <f t="shared" si="50"/>
        <v xml:space="preserve"> </v>
      </c>
      <c r="H619" s="1" t="str">
        <f>IF(+F619&lt;&gt;0,COUNTIF(Lots!$A$1:'Lots'!$A$1791,E619), " ")</f>
        <v xml:space="preserve"> </v>
      </c>
      <c r="I619" s="3" t="str">
        <f t="shared" si="51"/>
        <v xml:space="preserve"> </v>
      </c>
      <c r="J619" s="1" t="str">
        <f t="shared" si="52"/>
        <v xml:space="preserve"> </v>
      </c>
      <c r="K619" s="3" t="str">
        <f t="shared" si="53"/>
        <v xml:space="preserve"> </v>
      </c>
      <c r="L619" s="3" t="str">
        <f t="shared" si="54"/>
        <v xml:space="preserve">   </v>
      </c>
    </row>
    <row r="620" spans="3:12" x14ac:dyDescent="0.25">
      <c r="C620" s="1" t="str">
        <f>_xlfn.IFNA(IF(B620=LOOKUP(+A620,Lots!B$2:B$1819,Lots!D$2:D$1819),"Early",IF(B620=LOOKUP(+A620,Lots!B$2:B$1819,Lots!E$2:E$1819),"Mid",IF(B620=LOOKUP(+A620,Lots!B$2:B$1819,Lots!F$2:F$1819),"Late"))),"")</f>
        <v/>
      </c>
      <c r="D620" s="1" t="str">
        <f>_xlfn.IFNA(VLOOKUP(A620,Lots!B$2:C$1819, 2,FALSE),"")</f>
        <v/>
      </c>
      <c r="E620" s="1" t="str">
        <f>_xlfn.IFNA(LOOKUP(A620,Lots!B$2:B$1819, Lots!A$2:A$1819),"")</f>
        <v/>
      </c>
      <c r="F620" s="1"/>
      <c r="G620" s="3" t="str">
        <f t="shared" si="50"/>
        <v xml:space="preserve"> </v>
      </c>
      <c r="H620" s="1" t="str">
        <f>IF(+F620&lt;&gt;0,COUNTIF(Lots!$A$1:'Lots'!$A$1791,E620), " ")</f>
        <v xml:space="preserve"> </v>
      </c>
      <c r="I620" s="3" t="str">
        <f t="shared" si="51"/>
        <v xml:space="preserve"> </v>
      </c>
      <c r="J620" s="1" t="str">
        <f t="shared" si="52"/>
        <v xml:space="preserve"> </v>
      </c>
      <c r="K620" s="3" t="str">
        <f t="shared" si="53"/>
        <v xml:space="preserve"> </v>
      </c>
      <c r="L620" s="3" t="str">
        <f t="shared" si="54"/>
        <v xml:space="preserve">   </v>
      </c>
    </row>
    <row r="621" spans="3:12" x14ac:dyDescent="0.25">
      <c r="C621" s="1" t="str">
        <f>_xlfn.IFNA(IF(B621=LOOKUP(+A621,Lots!B$2:B$1819,Lots!D$2:D$1819),"Early",IF(B621=LOOKUP(+A621,Lots!B$2:B$1819,Lots!E$2:E$1819),"Mid",IF(B621=LOOKUP(+A621,Lots!B$2:B$1819,Lots!F$2:F$1819),"Late"))),"")</f>
        <v/>
      </c>
      <c r="D621" s="1" t="str">
        <f>_xlfn.IFNA(VLOOKUP(A621,Lots!B$2:C$1819, 2,FALSE),"")</f>
        <v/>
      </c>
      <c r="E621" s="1" t="str">
        <f>_xlfn.IFNA(LOOKUP(A621,Lots!B$2:B$1819, Lots!A$2:A$1819),"")</f>
        <v/>
      </c>
      <c r="F621" s="1"/>
      <c r="G621" s="3" t="str">
        <f t="shared" si="50"/>
        <v xml:space="preserve"> </v>
      </c>
      <c r="H621" s="1" t="str">
        <f>IF(+F621&lt;&gt;0,COUNTIF(Lots!$A$1:'Lots'!$A$1791,E621), " ")</f>
        <v xml:space="preserve"> </v>
      </c>
      <c r="I621" s="3" t="str">
        <f t="shared" si="51"/>
        <v xml:space="preserve"> </v>
      </c>
      <c r="J621" s="1" t="str">
        <f t="shared" si="52"/>
        <v xml:space="preserve"> </v>
      </c>
      <c r="K621" s="3" t="str">
        <f t="shared" si="53"/>
        <v xml:space="preserve"> </v>
      </c>
      <c r="L621" s="3" t="str">
        <f t="shared" si="54"/>
        <v xml:space="preserve">   </v>
      </c>
    </row>
    <row r="622" spans="3:12" x14ac:dyDescent="0.25">
      <c r="C622" s="1" t="str">
        <f>_xlfn.IFNA(IF(B622=LOOKUP(+A622,Lots!B$2:B$1819,Lots!D$2:D$1819),"Early",IF(B622=LOOKUP(+A622,Lots!B$2:B$1819,Lots!E$2:E$1819),"Mid",IF(B622=LOOKUP(+A622,Lots!B$2:B$1819,Lots!F$2:F$1819),"Late"))),"")</f>
        <v/>
      </c>
      <c r="D622" s="1" t="str">
        <f>_xlfn.IFNA(VLOOKUP(A622,Lots!B$2:C$1819, 2,FALSE),"")</f>
        <v/>
      </c>
      <c r="E622" s="1" t="str">
        <f>_xlfn.IFNA(LOOKUP(A622,Lots!B$2:B$1819, Lots!A$2:A$1819),"")</f>
        <v/>
      </c>
      <c r="F622" s="1"/>
      <c r="G622" s="3" t="str">
        <f t="shared" si="50"/>
        <v xml:space="preserve"> </v>
      </c>
      <c r="H622" s="1" t="str">
        <f>IF(+F622&lt;&gt;0,COUNTIF(Lots!$A$1:'Lots'!$A$1791,E622), " ")</f>
        <v xml:space="preserve"> </v>
      </c>
      <c r="I622" s="3" t="str">
        <f t="shared" si="51"/>
        <v xml:space="preserve"> </v>
      </c>
      <c r="J622" s="1" t="str">
        <f t="shared" si="52"/>
        <v xml:space="preserve"> </v>
      </c>
      <c r="K622" s="3" t="str">
        <f t="shared" si="53"/>
        <v xml:space="preserve"> </v>
      </c>
      <c r="L622" s="3" t="str">
        <f t="shared" si="54"/>
        <v xml:space="preserve">   </v>
      </c>
    </row>
    <row r="623" spans="3:12" x14ac:dyDescent="0.25">
      <c r="C623" s="1" t="str">
        <f>_xlfn.IFNA(IF(B623=LOOKUP(+A623,Lots!B$2:B$1819,Lots!D$2:D$1819),"Early",IF(B623=LOOKUP(+A623,Lots!B$2:B$1819,Lots!E$2:E$1819),"Mid",IF(B623=LOOKUP(+A623,Lots!B$2:B$1819,Lots!F$2:F$1819),"Late"))),"")</f>
        <v/>
      </c>
      <c r="D623" s="1" t="str">
        <f>_xlfn.IFNA(VLOOKUP(A623,Lots!B$2:C$1819, 2,FALSE),"")</f>
        <v/>
      </c>
      <c r="E623" s="1" t="str">
        <f>_xlfn.IFNA(LOOKUP(A623,Lots!B$2:B$1819, Lots!A$2:A$1819),"")</f>
        <v/>
      </c>
      <c r="F623" s="1"/>
      <c r="G623" s="3" t="str">
        <f t="shared" si="50"/>
        <v xml:space="preserve"> </v>
      </c>
      <c r="H623" s="1" t="str">
        <f>IF(+F623&lt;&gt;0,COUNTIF(Lots!$A$1:'Lots'!$A$1791,E623), " ")</f>
        <v xml:space="preserve"> </v>
      </c>
      <c r="I623" s="3" t="str">
        <f t="shared" si="51"/>
        <v xml:space="preserve"> </v>
      </c>
      <c r="J623" s="1" t="str">
        <f t="shared" si="52"/>
        <v xml:space="preserve"> </v>
      </c>
      <c r="K623" s="3" t="str">
        <f t="shared" si="53"/>
        <v xml:space="preserve"> </v>
      </c>
      <c r="L623" s="3" t="str">
        <f t="shared" si="54"/>
        <v xml:space="preserve">   </v>
      </c>
    </row>
    <row r="624" spans="3:12" x14ac:dyDescent="0.25">
      <c r="C624" s="1" t="str">
        <f>_xlfn.IFNA(IF(B624=LOOKUP(+A624,Lots!B$2:B$1819,Lots!D$2:D$1819),"Early",IF(B624=LOOKUP(+A624,Lots!B$2:B$1819,Lots!E$2:E$1819),"Mid",IF(B624=LOOKUP(+A624,Lots!B$2:B$1819,Lots!F$2:F$1819),"Late"))),"")</f>
        <v/>
      </c>
      <c r="D624" s="1" t="str">
        <f>_xlfn.IFNA(VLOOKUP(A624,Lots!B$2:C$1819, 2,FALSE),"")</f>
        <v/>
      </c>
      <c r="E624" s="1" t="str">
        <f>_xlfn.IFNA(LOOKUP(A624,Lots!B$2:B$1819, Lots!A$2:A$1819),"")</f>
        <v/>
      </c>
      <c r="F624" s="1"/>
      <c r="G624" s="3" t="str">
        <f t="shared" si="50"/>
        <v xml:space="preserve"> </v>
      </c>
      <c r="H624" s="1" t="str">
        <f>IF(+F624&lt;&gt;0,COUNTIF(Lots!$A$1:'Lots'!$A$1791,E624), " ")</f>
        <v xml:space="preserve"> </v>
      </c>
      <c r="I624" s="3" t="str">
        <f t="shared" si="51"/>
        <v xml:space="preserve"> </v>
      </c>
      <c r="J624" s="1" t="str">
        <f t="shared" si="52"/>
        <v xml:space="preserve"> </v>
      </c>
      <c r="K624" s="3" t="str">
        <f t="shared" si="53"/>
        <v xml:space="preserve"> </v>
      </c>
      <c r="L624" s="3" t="str">
        <f t="shared" si="54"/>
        <v xml:space="preserve">   </v>
      </c>
    </row>
    <row r="625" spans="3:12" x14ac:dyDescent="0.25">
      <c r="C625" s="1" t="str">
        <f>_xlfn.IFNA(IF(B625=LOOKUP(+A625,Lots!B$2:B$1819,Lots!D$2:D$1819),"Early",IF(B625=LOOKUP(+A625,Lots!B$2:B$1819,Lots!E$2:E$1819),"Mid",IF(B625=LOOKUP(+A625,Lots!B$2:B$1819,Lots!F$2:F$1819),"Late"))),"")</f>
        <v/>
      </c>
      <c r="D625" s="1" t="str">
        <f>_xlfn.IFNA(VLOOKUP(A625,Lots!B$2:C$1819, 2,FALSE),"")</f>
        <v/>
      </c>
      <c r="E625" s="1" t="str">
        <f>_xlfn.IFNA(LOOKUP(A625,Lots!B$2:B$1819, Lots!A$2:A$1819),"")</f>
        <v/>
      </c>
      <c r="F625" s="1"/>
      <c r="G625" s="3" t="str">
        <f t="shared" si="50"/>
        <v xml:space="preserve"> </v>
      </c>
      <c r="H625" s="1" t="str">
        <f>IF(+F625&lt;&gt;0,COUNTIF(Lots!$A$1:'Lots'!$A$1791,E625), " ")</f>
        <v xml:space="preserve"> </v>
      </c>
      <c r="I625" s="3" t="str">
        <f t="shared" si="51"/>
        <v xml:space="preserve"> </v>
      </c>
      <c r="J625" s="1" t="str">
        <f t="shared" si="52"/>
        <v xml:space="preserve"> </v>
      </c>
      <c r="K625" s="3" t="str">
        <f t="shared" si="53"/>
        <v xml:space="preserve"> </v>
      </c>
      <c r="L625" s="3" t="str">
        <f t="shared" si="54"/>
        <v xml:space="preserve">   </v>
      </c>
    </row>
    <row r="626" spans="3:12" x14ac:dyDescent="0.25">
      <c r="C626" s="1" t="str">
        <f>_xlfn.IFNA(IF(B626=LOOKUP(+A626,Lots!B$2:B$1819,Lots!D$2:D$1819),"Early",IF(B626=LOOKUP(+A626,Lots!B$2:B$1819,Lots!E$2:E$1819),"Mid",IF(B626=LOOKUP(+A626,Lots!B$2:B$1819,Lots!F$2:F$1819),"Late"))),"")</f>
        <v/>
      </c>
      <c r="D626" s="1" t="str">
        <f>_xlfn.IFNA(VLOOKUP(A626,Lots!B$2:C$1819, 2,FALSE),"")</f>
        <v/>
      </c>
      <c r="E626" s="1" t="str">
        <f>_xlfn.IFNA(LOOKUP(A626,Lots!B$2:B$1819, Lots!A$2:A$1819),"")</f>
        <v/>
      </c>
      <c r="F626" s="1"/>
      <c r="G626" s="3" t="str">
        <f t="shared" si="50"/>
        <v xml:space="preserve"> </v>
      </c>
      <c r="H626" s="1" t="str">
        <f>IF(+F626&lt;&gt;0,COUNTIF(Lots!$A$1:'Lots'!$A$1791,E626), " ")</f>
        <v xml:space="preserve"> </v>
      </c>
      <c r="I626" s="3" t="str">
        <f t="shared" si="51"/>
        <v xml:space="preserve"> </v>
      </c>
      <c r="J626" s="1" t="str">
        <f t="shared" si="52"/>
        <v xml:space="preserve"> </v>
      </c>
      <c r="K626" s="3" t="str">
        <f t="shared" si="53"/>
        <v xml:space="preserve"> </v>
      </c>
      <c r="L626" s="3" t="str">
        <f t="shared" si="54"/>
        <v xml:space="preserve">   </v>
      </c>
    </row>
    <row r="627" spans="3:12" x14ac:dyDescent="0.25">
      <c r="C627" s="1" t="str">
        <f>_xlfn.IFNA(IF(B627=LOOKUP(+A627,Lots!B$2:B$1819,Lots!D$2:D$1819),"Early",IF(B627=LOOKUP(+A627,Lots!B$2:B$1819,Lots!E$2:E$1819),"Mid",IF(B627=LOOKUP(+A627,Lots!B$2:B$1819,Lots!F$2:F$1819),"Late"))),"")</f>
        <v/>
      </c>
      <c r="D627" s="1" t="str">
        <f>_xlfn.IFNA(VLOOKUP(A627,Lots!B$2:C$1819, 2,FALSE),"")</f>
        <v/>
      </c>
      <c r="E627" s="1" t="str">
        <f>_xlfn.IFNA(LOOKUP(A627,Lots!B$2:B$1819, Lots!A$2:A$1819),"")</f>
        <v/>
      </c>
      <c r="F627" s="1"/>
      <c r="G627" s="3" t="str">
        <f t="shared" si="50"/>
        <v xml:space="preserve"> </v>
      </c>
      <c r="H627" s="1" t="str">
        <f>IF(+F627&lt;&gt;0,COUNTIF(Lots!$A$1:'Lots'!$A$1791,E627), " ")</f>
        <v xml:space="preserve"> </v>
      </c>
      <c r="I627" s="3" t="str">
        <f t="shared" si="51"/>
        <v xml:space="preserve"> </v>
      </c>
      <c r="J627" s="1" t="str">
        <f t="shared" si="52"/>
        <v xml:space="preserve"> </v>
      </c>
      <c r="K627" s="3" t="str">
        <f t="shared" si="53"/>
        <v xml:space="preserve"> </v>
      </c>
      <c r="L627" s="3" t="str">
        <f t="shared" si="54"/>
        <v xml:space="preserve">   </v>
      </c>
    </row>
    <row r="628" spans="3:12" x14ac:dyDescent="0.25">
      <c r="C628" s="1" t="str">
        <f>_xlfn.IFNA(IF(B628=LOOKUP(+A628,Lots!B$2:B$1819,Lots!D$2:D$1819),"Early",IF(B628=LOOKUP(+A628,Lots!B$2:B$1819,Lots!E$2:E$1819),"Mid",IF(B628=LOOKUP(+A628,Lots!B$2:B$1819,Lots!F$2:F$1819),"Late"))),"")</f>
        <v/>
      </c>
      <c r="D628" s="1" t="str">
        <f>_xlfn.IFNA(VLOOKUP(A628,Lots!B$2:C$1819, 2,FALSE),"")</f>
        <v/>
      </c>
      <c r="E628" s="1" t="str">
        <f>_xlfn.IFNA(LOOKUP(A628,Lots!B$2:B$1819, Lots!A$2:A$1819),"")</f>
        <v/>
      </c>
      <c r="F628" s="1"/>
      <c r="G628" s="3" t="str">
        <f t="shared" si="50"/>
        <v xml:space="preserve"> </v>
      </c>
      <c r="H628" s="1" t="str">
        <f>IF(+F628&lt;&gt;0,COUNTIF(Lots!$A$1:'Lots'!$A$1791,E628), " ")</f>
        <v xml:space="preserve"> </v>
      </c>
      <c r="I628" s="3" t="str">
        <f t="shared" si="51"/>
        <v xml:space="preserve"> </v>
      </c>
      <c r="J628" s="1" t="str">
        <f t="shared" si="52"/>
        <v xml:space="preserve"> </v>
      </c>
      <c r="K628" s="3" t="str">
        <f t="shared" si="53"/>
        <v xml:space="preserve"> </v>
      </c>
      <c r="L628" s="3" t="str">
        <f t="shared" si="54"/>
        <v xml:space="preserve">   </v>
      </c>
    </row>
    <row r="629" spans="3:12" x14ac:dyDescent="0.25">
      <c r="C629" s="1" t="str">
        <f>_xlfn.IFNA(IF(B629=LOOKUP(+A629,Lots!B$2:B$1819,Lots!D$2:D$1819),"Early",IF(B629=LOOKUP(+A629,Lots!B$2:B$1819,Lots!E$2:E$1819),"Mid",IF(B629=LOOKUP(+A629,Lots!B$2:B$1819,Lots!F$2:F$1819),"Late"))),"")</f>
        <v/>
      </c>
      <c r="D629" s="1" t="str">
        <f>_xlfn.IFNA(VLOOKUP(A629,Lots!B$2:C$1819, 2,FALSE),"")</f>
        <v/>
      </c>
      <c r="E629" s="1" t="str">
        <f>_xlfn.IFNA(LOOKUP(A629,Lots!B$2:B$1819, Lots!A$2:A$1819),"")</f>
        <v/>
      </c>
      <c r="F629" s="1"/>
      <c r="G629" s="3" t="str">
        <f t="shared" si="50"/>
        <v xml:space="preserve"> </v>
      </c>
      <c r="H629" s="1" t="str">
        <f>IF(+F629&lt;&gt;0,COUNTIF(Lots!$A$1:'Lots'!$A$1791,E629), " ")</f>
        <v xml:space="preserve"> </v>
      </c>
      <c r="I629" s="3" t="str">
        <f t="shared" si="51"/>
        <v xml:space="preserve"> </v>
      </c>
      <c r="J629" s="1" t="str">
        <f t="shared" si="52"/>
        <v xml:space="preserve"> </v>
      </c>
      <c r="K629" s="3" t="str">
        <f t="shared" si="53"/>
        <v xml:space="preserve"> </v>
      </c>
      <c r="L629" s="3" t="str">
        <f t="shared" si="54"/>
        <v xml:space="preserve">   </v>
      </c>
    </row>
    <row r="630" spans="3:12" x14ac:dyDescent="0.25">
      <c r="C630" s="1" t="str">
        <f>_xlfn.IFNA(IF(B630=LOOKUP(+A630,Lots!B$2:B$1819,Lots!D$2:D$1819),"Early",IF(B630=LOOKUP(+A630,Lots!B$2:B$1819,Lots!E$2:E$1819),"Mid",IF(B630=LOOKUP(+A630,Lots!B$2:B$1819,Lots!F$2:F$1819),"Late"))),"")</f>
        <v/>
      </c>
      <c r="D630" s="1" t="str">
        <f>_xlfn.IFNA(VLOOKUP(A630,Lots!B$2:C$1819, 2,FALSE),"")</f>
        <v/>
      </c>
      <c r="E630" s="1" t="str">
        <f>_xlfn.IFNA(LOOKUP(A630,Lots!B$2:B$1819, Lots!A$2:A$1819),"")</f>
        <v/>
      </c>
      <c r="F630" s="1"/>
      <c r="G630" s="3" t="str">
        <f t="shared" si="50"/>
        <v xml:space="preserve"> </v>
      </c>
      <c r="H630" s="1" t="str">
        <f>IF(+F630&lt;&gt;0,COUNTIF(Lots!$A$1:'Lots'!$A$1791,E630), " ")</f>
        <v xml:space="preserve"> </v>
      </c>
      <c r="I630" s="3" t="str">
        <f t="shared" si="51"/>
        <v xml:space="preserve"> </v>
      </c>
      <c r="J630" s="1" t="str">
        <f t="shared" si="52"/>
        <v xml:space="preserve"> </v>
      </c>
      <c r="K630" s="3" t="str">
        <f t="shared" si="53"/>
        <v xml:space="preserve"> </v>
      </c>
      <c r="L630" s="3" t="str">
        <f t="shared" si="54"/>
        <v xml:space="preserve">   </v>
      </c>
    </row>
    <row r="631" spans="3:12" x14ac:dyDescent="0.25">
      <c r="C631" s="1" t="str">
        <f>_xlfn.IFNA(IF(B631=LOOKUP(+A631,Lots!B$2:B$1819,Lots!D$2:D$1819),"Early",IF(B631=LOOKUP(+A631,Lots!B$2:B$1819,Lots!E$2:E$1819),"Mid",IF(B631=LOOKUP(+A631,Lots!B$2:B$1819,Lots!F$2:F$1819),"Late"))),"")</f>
        <v/>
      </c>
      <c r="D631" s="1" t="str">
        <f>_xlfn.IFNA(VLOOKUP(A631,Lots!B$2:C$1819, 2,FALSE),"")</f>
        <v/>
      </c>
      <c r="E631" s="1" t="str">
        <f>_xlfn.IFNA(LOOKUP(A631,Lots!B$2:B$1819, Lots!A$2:A$1819),"")</f>
        <v/>
      </c>
      <c r="F631" s="1"/>
      <c r="G631" s="3" t="str">
        <f t="shared" si="50"/>
        <v xml:space="preserve"> </v>
      </c>
      <c r="H631" s="1" t="str">
        <f>IF(+F631&lt;&gt;0,COUNTIF(Lots!$A$1:'Lots'!$A$1791,E631), " ")</f>
        <v xml:space="preserve"> </v>
      </c>
      <c r="I631" s="3" t="str">
        <f t="shared" si="51"/>
        <v xml:space="preserve"> </v>
      </c>
      <c r="J631" s="1" t="str">
        <f t="shared" si="52"/>
        <v xml:space="preserve"> </v>
      </c>
      <c r="K631" s="3" t="str">
        <f t="shared" si="53"/>
        <v xml:space="preserve"> </v>
      </c>
      <c r="L631" s="3" t="str">
        <f t="shared" si="54"/>
        <v xml:space="preserve">   </v>
      </c>
    </row>
    <row r="632" spans="3:12" x14ac:dyDescent="0.25">
      <c r="C632" s="1" t="str">
        <f>_xlfn.IFNA(IF(B632=LOOKUP(+A632,Lots!B$2:B$1819,Lots!D$2:D$1819),"Early",IF(B632=LOOKUP(+A632,Lots!B$2:B$1819,Lots!E$2:E$1819),"Mid",IF(B632=LOOKUP(+A632,Lots!B$2:B$1819,Lots!F$2:F$1819),"Late"))),"")</f>
        <v/>
      </c>
      <c r="D632" s="1" t="str">
        <f>_xlfn.IFNA(VLOOKUP(A632,Lots!B$2:C$1819, 2,FALSE),"")</f>
        <v/>
      </c>
      <c r="E632" s="1" t="str">
        <f>_xlfn.IFNA(LOOKUP(A632,Lots!B$2:B$1819, Lots!A$2:A$1819),"")</f>
        <v/>
      </c>
      <c r="F632" s="1"/>
      <c r="G632" s="3" t="str">
        <f t="shared" si="50"/>
        <v xml:space="preserve"> </v>
      </c>
      <c r="H632" s="1" t="str">
        <f>IF(+F632&lt;&gt;0,COUNTIF(Lots!$A$1:'Lots'!$A$1791,E632), " ")</f>
        <v xml:space="preserve"> </v>
      </c>
      <c r="I632" s="3" t="str">
        <f t="shared" si="51"/>
        <v xml:space="preserve"> </v>
      </c>
      <c r="J632" s="1" t="str">
        <f t="shared" si="52"/>
        <v xml:space="preserve"> </v>
      </c>
      <c r="K632" s="3" t="str">
        <f t="shared" si="53"/>
        <v xml:space="preserve"> </v>
      </c>
      <c r="L632" s="3" t="str">
        <f t="shared" si="54"/>
        <v xml:space="preserve">   </v>
      </c>
    </row>
    <row r="633" spans="3:12" x14ac:dyDescent="0.25">
      <c r="C633" s="1" t="str">
        <f>_xlfn.IFNA(IF(B633=LOOKUP(+A633,Lots!B$2:B$1819,Lots!D$2:D$1819),"Early",IF(B633=LOOKUP(+A633,Lots!B$2:B$1819,Lots!E$2:E$1819),"Mid",IF(B633=LOOKUP(+A633,Lots!B$2:B$1819,Lots!F$2:F$1819),"Late"))),"")</f>
        <v/>
      </c>
      <c r="D633" s="1" t="str">
        <f>_xlfn.IFNA(VLOOKUP(A633,Lots!B$2:C$1819, 2,FALSE),"")</f>
        <v/>
      </c>
      <c r="E633" s="1" t="str">
        <f>_xlfn.IFNA(LOOKUP(A633,Lots!B$2:B$1819, Lots!A$2:A$1819),"")</f>
        <v/>
      </c>
      <c r="F633" s="1"/>
      <c r="G633" s="3" t="str">
        <f t="shared" si="50"/>
        <v xml:space="preserve"> </v>
      </c>
      <c r="H633" s="1" t="str">
        <f>IF(+F633&lt;&gt;0,COUNTIF(Lots!$A$1:'Lots'!$A$1791,E633), " ")</f>
        <v xml:space="preserve"> </v>
      </c>
      <c r="I633" s="3" t="str">
        <f t="shared" si="51"/>
        <v xml:space="preserve"> </v>
      </c>
      <c r="J633" s="1" t="str">
        <f t="shared" si="52"/>
        <v xml:space="preserve"> </v>
      </c>
      <c r="K633" s="3" t="str">
        <f t="shared" si="53"/>
        <v xml:space="preserve"> </v>
      </c>
      <c r="L633" s="3" t="str">
        <f t="shared" si="54"/>
        <v xml:space="preserve">   </v>
      </c>
    </row>
    <row r="634" spans="3:12" x14ac:dyDescent="0.25">
      <c r="C634" s="1" t="str">
        <f>_xlfn.IFNA(IF(B634=LOOKUP(+A634,Lots!B$2:B$1819,Lots!D$2:D$1819),"Early",IF(B634=LOOKUP(+A634,Lots!B$2:B$1819,Lots!E$2:E$1819),"Mid",IF(B634=LOOKUP(+A634,Lots!B$2:B$1819,Lots!F$2:F$1819),"Late"))),"")</f>
        <v/>
      </c>
      <c r="D634" s="1" t="str">
        <f>_xlfn.IFNA(VLOOKUP(A634,Lots!B$2:C$1819, 2,FALSE),"")</f>
        <v/>
      </c>
      <c r="E634" s="1" t="str">
        <f>_xlfn.IFNA(LOOKUP(A634,Lots!B$2:B$1819, Lots!A$2:A$1819),"")</f>
        <v/>
      </c>
      <c r="F634" s="1"/>
      <c r="G634" s="3" t="str">
        <f t="shared" si="50"/>
        <v xml:space="preserve"> </v>
      </c>
      <c r="H634" s="1" t="str">
        <f>IF(+F634&lt;&gt;0,COUNTIF(Lots!$A$1:'Lots'!$A$1791,E634), " ")</f>
        <v xml:space="preserve"> </v>
      </c>
      <c r="I634" s="3" t="str">
        <f t="shared" si="51"/>
        <v xml:space="preserve"> </v>
      </c>
      <c r="J634" s="1" t="str">
        <f t="shared" si="52"/>
        <v xml:space="preserve"> </v>
      </c>
      <c r="K634" s="3" t="str">
        <f t="shared" si="53"/>
        <v xml:space="preserve"> </v>
      </c>
      <c r="L634" s="3" t="str">
        <f t="shared" si="54"/>
        <v xml:space="preserve">   </v>
      </c>
    </row>
    <row r="635" spans="3:12" x14ac:dyDescent="0.25">
      <c r="C635" s="1" t="str">
        <f>_xlfn.IFNA(IF(B635=LOOKUP(+A635,Lots!B$2:B$1819,Lots!D$2:D$1819),"Early",IF(B635=LOOKUP(+A635,Lots!B$2:B$1819,Lots!E$2:E$1819),"Mid",IF(B635=LOOKUP(+A635,Lots!B$2:B$1819,Lots!F$2:F$1819),"Late"))),"")</f>
        <v/>
      </c>
      <c r="D635" s="1" t="str">
        <f>_xlfn.IFNA(VLOOKUP(A635,Lots!B$2:C$1819, 2,FALSE),"")</f>
        <v/>
      </c>
      <c r="E635" s="1" t="str">
        <f>_xlfn.IFNA(LOOKUP(A635,Lots!B$2:B$1819, Lots!A$2:A$1819),"")</f>
        <v/>
      </c>
      <c r="F635" s="1"/>
      <c r="G635" s="3" t="str">
        <f t="shared" si="50"/>
        <v xml:space="preserve"> </v>
      </c>
      <c r="H635" s="1" t="str">
        <f>IF(+F635&lt;&gt;0,COUNTIF(Lots!$A$1:'Lots'!$A$1791,E635), " ")</f>
        <v xml:space="preserve"> </v>
      </c>
      <c r="I635" s="3" t="str">
        <f t="shared" si="51"/>
        <v xml:space="preserve"> </v>
      </c>
      <c r="J635" s="1" t="str">
        <f t="shared" si="52"/>
        <v xml:space="preserve"> </v>
      </c>
      <c r="K635" s="3" t="str">
        <f t="shared" si="53"/>
        <v xml:space="preserve"> </v>
      </c>
      <c r="L635" s="3" t="str">
        <f t="shared" si="54"/>
        <v xml:space="preserve">   </v>
      </c>
    </row>
    <row r="636" spans="3:12" x14ac:dyDescent="0.25">
      <c r="C636" s="1" t="str">
        <f>_xlfn.IFNA(IF(B636=LOOKUP(+A636,Lots!B$2:B$1819,Lots!D$2:D$1819),"Early",IF(B636=LOOKUP(+A636,Lots!B$2:B$1819,Lots!E$2:E$1819),"Mid",IF(B636=LOOKUP(+A636,Lots!B$2:B$1819,Lots!F$2:F$1819),"Late"))),"")</f>
        <v/>
      </c>
      <c r="D636" s="1" t="str">
        <f>_xlfn.IFNA(VLOOKUP(A636,Lots!B$2:C$1819, 2,FALSE),"")</f>
        <v/>
      </c>
      <c r="E636" s="1" t="str">
        <f>_xlfn.IFNA(LOOKUP(A636,Lots!B$2:B$1819, Lots!A$2:A$1819),"")</f>
        <v/>
      </c>
      <c r="F636" s="1"/>
      <c r="G636" s="3" t="str">
        <f t="shared" si="50"/>
        <v xml:space="preserve"> </v>
      </c>
      <c r="H636" s="1" t="str">
        <f>IF(+F636&lt;&gt;0,COUNTIF(Lots!$A$1:'Lots'!$A$1791,E636), " ")</f>
        <v xml:space="preserve"> </v>
      </c>
      <c r="I636" s="3" t="str">
        <f t="shared" si="51"/>
        <v xml:space="preserve"> </v>
      </c>
      <c r="J636" s="1" t="str">
        <f t="shared" si="52"/>
        <v xml:space="preserve"> </v>
      </c>
      <c r="K636" s="3" t="str">
        <f t="shared" si="53"/>
        <v xml:space="preserve"> </v>
      </c>
      <c r="L636" s="3" t="str">
        <f t="shared" si="54"/>
        <v xml:space="preserve">   </v>
      </c>
    </row>
    <row r="637" spans="3:12" x14ac:dyDescent="0.25">
      <c r="C637" s="1" t="str">
        <f>_xlfn.IFNA(IF(B637=LOOKUP(+A637,Lots!B$2:B$1819,Lots!D$2:D$1819),"Early",IF(B637=LOOKUP(+A637,Lots!B$2:B$1819,Lots!E$2:E$1819),"Mid",IF(B637=LOOKUP(+A637,Lots!B$2:B$1819,Lots!F$2:F$1819),"Late"))),"")</f>
        <v/>
      </c>
      <c r="D637" s="1" t="str">
        <f>_xlfn.IFNA(VLOOKUP(A637,Lots!B$2:C$1819, 2,FALSE),"")</f>
        <v/>
      </c>
      <c r="E637" s="1" t="str">
        <f>_xlfn.IFNA(LOOKUP(A637,Lots!B$2:B$1819, Lots!A$2:A$1819),"")</f>
        <v/>
      </c>
      <c r="F637" s="1"/>
      <c r="G637" s="3" t="str">
        <f t="shared" si="50"/>
        <v xml:space="preserve"> </v>
      </c>
      <c r="H637" s="1" t="str">
        <f>IF(+F637&lt;&gt;0,COUNTIF(Lots!$A$1:'Lots'!$A$1791,E637), " ")</f>
        <v xml:space="preserve"> </v>
      </c>
      <c r="I637" s="3" t="str">
        <f t="shared" si="51"/>
        <v xml:space="preserve"> </v>
      </c>
      <c r="J637" s="1" t="str">
        <f t="shared" si="52"/>
        <v xml:space="preserve"> </v>
      </c>
      <c r="K637" s="3" t="str">
        <f t="shared" si="53"/>
        <v xml:space="preserve"> </v>
      </c>
      <c r="L637" s="3" t="str">
        <f t="shared" si="54"/>
        <v xml:space="preserve">   </v>
      </c>
    </row>
    <row r="638" spans="3:12" x14ac:dyDescent="0.25">
      <c r="C638" s="1" t="str">
        <f>_xlfn.IFNA(IF(B638=LOOKUP(+A638,Lots!B$2:B$1819,Lots!D$2:D$1819),"Early",IF(B638=LOOKUP(+A638,Lots!B$2:B$1819,Lots!E$2:E$1819),"Mid",IF(B638=LOOKUP(+A638,Lots!B$2:B$1819,Lots!F$2:F$1819),"Late"))),"")</f>
        <v/>
      </c>
      <c r="D638" s="1" t="str">
        <f>_xlfn.IFNA(VLOOKUP(A638,Lots!B$2:C$1819, 2,FALSE),"")</f>
        <v/>
      </c>
      <c r="E638" s="1" t="str">
        <f>_xlfn.IFNA(LOOKUP(A638,Lots!B$2:B$1819, Lots!A$2:A$1819),"")</f>
        <v/>
      </c>
      <c r="F638" s="1"/>
      <c r="G638" s="3" t="str">
        <f t="shared" si="50"/>
        <v xml:space="preserve"> </v>
      </c>
      <c r="H638" s="1" t="str">
        <f>IF(+F638&lt;&gt;0,COUNTIF(Lots!$A$1:'Lots'!$A$1791,E638), " ")</f>
        <v xml:space="preserve"> </v>
      </c>
      <c r="I638" s="3" t="str">
        <f t="shared" si="51"/>
        <v xml:space="preserve"> </v>
      </c>
      <c r="J638" s="1" t="str">
        <f t="shared" si="52"/>
        <v xml:space="preserve"> </v>
      </c>
      <c r="K638" s="3" t="str">
        <f t="shared" si="53"/>
        <v xml:space="preserve"> </v>
      </c>
      <c r="L638" s="3" t="str">
        <f t="shared" si="54"/>
        <v xml:space="preserve">   </v>
      </c>
    </row>
    <row r="639" spans="3:12" x14ac:dyDescent="0.25">
      <c r="C639" s="1" t="str">
        <f>_xlfn.IFNA(IF(B639=LOOKUP(+A639,Lots!B$2:B$1819,Lots!D$2:D$1819),"Early",IF(B639=LOOKUP(+A639,Lots!B$2:B$1819,Lots!E$2:E$1819),"Mid",IF(B639=LOOKUP(+A639,Lots!B$2:B$1819,Lots!F$2:F$1819),"Late"))),"")</f>
        <v/>
      </c>
      <c r="D639" s="1" t="str">
        <f>_xlfn.IFNA(VLOOKUP(A639,Lots!B$2:C$1819, 2,FALSE),"")</f>
        <v/>
      </c>
      <c r="E639" s="1" t="str">
        <f>_xlfn.IFNA(LOOKUP(A639,Lots!B$2:B$1819, Lots!A$2:A$1819),"")</f>
        <v/>
      </c>
      <c r="F639" s="1"/>
      <c r="G639" s="3" t="str">
        <f t="shared" si="50"/>
        <v xml:space="preserve"> </v>
      </c>
      <c r="H639" s="1" t="str">
        <f>IF(+F639&lt;&gt;0,COUNTIF(Lots!$A$1:'Lots'!$A$1791,E639), " ")</f>
        <v xml:space="preserve"> </v>
      </c>
      <c r="I639" s="3" t="str">
        <f t="shared" si="51"/>
        <v xml:space="preserve"> </v>
      </c>
      <c r="J639" s="1" t="str">
        <f t="shared" si="52"/>
        <v xml:space="preserve"> </v>
      </c>
      <c r="K639" s="3" t="str">
        <f t="shared" si="53"/>
        <v xml:space="preserve"> </v>
      </c>
      <c r="L639" s="3" t="str">
        <f t="shared" si="54"/>
        <v xml:space="preserve">   </v>
      </c>
    </row>
    <row r="640" spans="3:12" x14ac:dyDescent="0.25">
      <c r="C640" s="1" t="str">
        <f>_xlfn.IFNA(IF(B640=LOOKUP(+A640,Lots!B$2:B$1819,Lots!D$2:D$1819),"Early",IF(B640=LOOKUP(+A640,Lots!B$2:B$1819,Lots!E$2:E$1819),"Mid",IF(B640=LOOKUP(+A640,Lots!B$2:B$1819,Lots!F$2:F$1819),"Late"))),"")</f>
        <v/>
      </c>
      <c r="D640" s="1" t="str">
        <f>_xlfn.IFNA(VLOOKUP(A640,Lots!B$2:C$1819, 2,FALSE),"")</f>
        <v/>
      </c>
      <c r="E640" s="1" t="str">
        <f>_xlfn.IFNA(LOOKUP(A640,Lots!B$2:B$1819, Lots!A$2:A$1819),"")</f>
        <v/>
      </c>
      <c r="F640" s="1"/>
      <c r="G640" s="3" t="str">
        <f t="shared" si="50"/>
        <v xml:space="preserve"> </v>
      </c>
      <c r="H640" s="1" t="str">
        <f>IF(+F640&lt;&gt;0,COUNTIF(Lots!$A$1:'Lots'!$A$1791,E640), " ")</f>
        <v xml:space="preserve"> </v>
      </c>
      <c r="I640" s="3" t="str">
        <f t="shared" si="51"/>
        <v xml:space="preserve"> </v>
      </c>
      <c r="J640" s="1" t="str">
        <f t="shared" si="52"/>
        <v xml:space="preserve"> </v>
      </c>
      <c r="K640" s="3" t="str">
        <f t="shared" si="53"/>
        <v xml:space="preserve"> </v>
      </c>
      <c r="L640" s="3" t="str">
        <f t="shared" si="54"/>
        <v xml:space="preserve">   </v>
      </c>
    </row>
    <row r="641" spans="3:12" x14ac:dyDescent="0.25">
      <c r="C641" s="1" t="str">
        <f>_xlfn.IFNA(IF(B641=LOOKUP(+A641,Lots!B$2:B$1819,Lots!D$2:D$1819),"Early",IF(B641=LOOKUP(+A641,Lots!B$2:B$1819,Lots!E$2:E$1819),"Mid",IF(B641=LOOKUP(+A641,Lots!B$2:B$1819,Lots!F$2:F$1819),"Late"))),"")</f>
        <v/>
      </c>
      <c r="D641" s="1" t="str">
        <f>_xlfn.IFNA(VLOOKUP(A641,Lots!B$2:C$1819, 2,FALSE),"")</f>
        <v/>
      </c>
      <c r="E641" s="1" t="str">
        <f>_xlfn.IFNA(LOOKUP(A641,Lots!B$2:B$1819, Lots!A$2:A$1819),"")</f>
        <v/>
      </c>
      <c r="F641" s="1"/>
      <c r="G641" s="3" t="str">
        <f t="shared" si="50"/>
        <v xml:space="preserve"> </v>
      </c>
      <c r="H641" s="1" t="str">
        <f>IF(+F641&lt;&gt;0,COUNTIF(Lots!$A$1:'Lots'!$A$1791,E641), " ")</f>
        <v xml:space="preserve"> </v>
      </c>
      <c r="I641" s="3" t="str">
        <f t="shared" si="51"/>
        <v xml:space="preserve"> </v>
      </c>
      <c r="J641" s="1" t="str">
        <f t="shared" si="52"/>
        <v xml:space="preserve"> </v>
      </c>
      <c r="K641" s="3" t="str">
        <f t="shared" si="53"/>
        <v xml:space="preserve"> </v>
      </c>
      <c r="L641" s="3" t="str">
        <f t="shared" si="54"/>
        <v xml:space="preserve">   </v>
      </c>
    </row>
    <row r="642" spans="3:12" x14ac:dyDescent="0.25">
      <c r="C642" s="1" t="str">
        <f>_xlfn.IFNA(IF(B642=LOOKUP(+A642,Lots!B$2:B$1819,Lots!D$2:D$1819),"Early",IF(B642=LOOKUP(+A642,Lots!B$2:B$1819,Lots!E$2:E$1819),"Mid",IF(B642=LOOKUP(+A642,Lots!B$2:B$1819,Lots!F$2:F$1819),"Late"))),"")</f>
        <v/>
      </c>
      <c r="D642" s="1" t="str">
        <f>_xlfn.IFNA(VLOOKUP(A642,Lots!B$2:C$1819, 2,FALSE),"")</f>
        <v/>
      </c>
      <c r="E642" s="1" t="str">
        <f>_xlfn.IFNA(LOOKUP(A642,Lots!B$2:B$1819, Lots!A$2:A$1819),"")</f>
        <v/>
      </c>
      <c r="F642" s="1"/>
      <c r="G642" s="3" t="str">
        <f t="shared" si="50"/>
        <v xml:space="preserve"> </v>
      </c>
      <c r="H642" s="1" t="str">
        <f>IF(+F642&lt;&gt;0,COUNTIF(Lots!$A$1:'Lots'!$A$1791,E642), " ")</f>
        <v xml:space="preserve"> </v>
      </c>
      <c r="I642" s="3" t="str">
        <f t="shared" si="51"/>
        <v xml:space="preserve"> </v>
      </c>
      <c r="J642" s="1" t="str">
        <f t="shared" si="52"/>
        <v xml:space="preserve"> </v>
      </c>
      <c r="K642" s="3" t="str">
        <f t="shared" si="53"/>
        <v xml:space="preserve"> </v>
      </c>
      <c r="L642" s="3" t="str">
        <f t="shared" si="54"/>
        <v xml:space="preserve">   </v>
      </c>
    </row>
    <row r="643" spans="3:12" x14ac:dyDescent="0.25">
      <c r="C643" s="1" t="str">
        <f>_xlfn.IFNA(IF(B643=LOOKUP(+A643,Lots!B$2:B$1819,Lots!D$2:D$1819),"Early",IF(B643=LOOKUP(+A643,Lots!B$2:B$1819,Lots!E$2:E$1819),"Mid",IF(B643=LOOKUP(+A643,Lots!B$2:B$1819,Lots!F$2:F$1819),"Late"))),"")</f>
        <v/>
      </c>
      <c r="D643" s="1" t="str">
        <f>_xlfn.IFNA(VLOOKUP(A643,Lots!B$2:C$1819, 2,FALSE),"")</f>
        <v/>
      </c>
      <c r="E643" s="1" t="str">
        <f>_xlfn.IFNA(LOOKUP(A643,Lots!B$2:B$1819, Lots!A$2:A$1819),"")</f>
        <v/>
      </c>
      <c r="F643" s="1"/>
      <c r="G643" s="3" t="str">
        <f t="shared" si="50"/>
        <v xml:space="preserve"> </v>
      </c>
      <c r="H643" s="1" t="str">
        <f>IF(+F643&lt;&gt;0,COUNTIF(Lots!$A$1:'Lots'!$A$1791,E643), " ")</f>
        <v xml:space="preserve"> </v>
      </c>
      <c r="I643" s="3" t="str">
        <f t="shared" si="51"/>
        <v xml:space="preserve"> </v>
      </c>
      <c r="J643" s="1" t="str">
        <f t="shared" si="52"/>
        <v xml:space="preserve"> </v>
      </c>
      <c r="K643" s="3" t="str">
        <f t="shared" si="53"/>
        <v xml:space="preserve"> </v>
      </c>
      <c r="L643" s="3" t="str">
        <f t="shared" si="54"/>
        <v xml:space="preserve">   </v>
      </c>
    </row>
    <row r="644" spans="3:12" x14ac:dyDescent="0.25">
      <c r="C644" s="1" t="str">
        <f>_xlfn.IFNA(IF(B644=LOOKUP(+A644,Lots!B$2:B$1819,Lots!D$2:D$1819),"Early",IF(B644=LOOKUP(+A644,Lots!B$2:B$1819,Lots!E$2:E$1819),"Mid",IF(B644=LOOKUP(+A644,Lots!B$2:B$1819,Lots!F$2:F$1819),"Late"))),"")</f>
        <v/>
      </c>
      <c r="D644" s="1" t="str">
        <f>_xlfn.IFNA(VLOOKUP(A644,Lots!B$2:C$1819, 2,FALSE),"")</f>
        <v/>
      </c>
      <c r="E644" s="1" t="str">
        <f>_xlfn.IFNA(LOOKUP(A644,Lots!B$2:B$1819, Lots!A$2:A$1819),"")</f>
        <v/>
      </c>
      <c r="F644" s="1"/>
      <c r="G644" s="3" t="str">
        <f t="shared" si="50"/>
        <v xml:space="preserve"> </v>
      </c>
      <c r="H644" s="1" t="str">
        <f>IF(+F644&lt;&gt;0,COUNTIF(Lots!$A$1:'Lots'!$A$1791,E644), " ")</f>
        <v xml:space="preserve"> </v>
      </c>
      <c r="I644" s="3" t="str">
        <f t="shared" si="51"/>
        <v xml:space="preserve"> </v>
      </c>
      <c r="J644" s="1" t="str">
        <f t="shared" si="52"/>
        <v xml:space="preserve"> </v>
      </c>
      <c r="K644" s="3" t="str">
        <f t="shared" si="53"/>
        <v xml:space="preserve"> </v>
      </c>
      <c r="L644" s="3" t="str">
        <f t="shared" si="54"/>
        <v xml:space="preserve">   </v>
      </c>
    </row>
    <row r="645" spans="3:12" x14ac:dyDescent="0.25">
      <c r="C645" s="1" t="str">
        <f>_xlfn.IFNA(IF(B645=LOOKUP(+A645,Lots!B$2:B$1819,Lots!D$2:D$1819),"Early",IF(B645=LOOKUP(+A645,Lots!B$2:B$1819,Lots!E$2:E$1819),"Mid",IF(B645=LOOKUP(+A645,Lots!B$2:B$1819,Lots!F$2:F$1819),"Late"))),"")</f>
        <v/>
      </c>
      <c r="D645" s="1" t="str">
        <f>_xlfn.IFNA(VLOOKUP(A645,Lots!B$2:C$1819, 2,FALSE),"")</f>
        <v/>
      </c>
      <c r="E645" s="1" t="str">
        <f>_xlfn.IFNA(LOOKUP(A645,Lots!B$2:B$1819, Lots!A$2:A$1819),"")</f>
        <v/>
      </c>
      <c r="F645" s="1"/>
      <c r="G645" s="3" t="str">
        <f t="shared" si="50"/>
        <v xml:space="preserve"> </v>
      </c>
      <c r="H645" s="1" t="str">
        <f>IF(+F645&lt;&gt;0,COUNTIF(Lots!$A$1:'Lots'!$A$1791,E645), " ")</f>
        <v xml:space="preserve"> </v>
      </c>
      <c r="I645" s="3" t="str">
        <f t="shared" si="51"/>
        <v xml:space="preserve"> </v>
      </c>
      <c r="J645" s="1" t="str">
        <f t="shared" si="52"/>
        <v xml:space="preserve"> </v>
      </c>
      <c r="K645" s="3" t="str">
        <f t="shared" si="53"/>
        <v xml:space="preserve"> </v>
      </c>
      <c r="L645" s="3" t="str">
        <f t="shared" si="54"/>
        <v xml:space="preserve">   </v>
      </c>
    </row>
    <row r="646" spans="3:12" x14ac:dyDescent="0.25">
      <c r="C646" s="1" t="str">
        <f>_xlfn.IFNA(IF(B646=LOOKUP(+A646,Lots!B$2:B$1819,Lots!D$2:D$1819),"Early",IF(B646=LOOKUP(+A646,Lots!B$2:B$1819,Lots!E$2:E$1819),"Mid",IF(B646=LOOKUP(+A646,Lots!B$2:B$1819,Lots!F$2:F$1819),"Late"))),"")</f>
        <v/>
      </c>
      <c r="D646" s="1" t="str">
        <f>_xlfn.IFNA(VLOOKUP(A646,Lots!B$2:C$1819, 2,FALSE),"")</f>
        <v/>
      </c>
      <c r="E646" s="1" t="str">
        <f>_xlfn.IFNA(LOOKUP(A646,Lots!B$2:B$1819, Lots!A$2:A$1819),"")</f>
        <v/>
      </c>
      <c r="F646" s="1"/>
      <c r="G646" s="3" t="str">
        <f t="shared" si="50"/>
        <v xml:space="preserve"> </v>
      </c>
      <c r="H646" s="1" t="str">
        <f>IF(+F646&lt;&gt;0,COUNTIF(Lots!$A$1:'Lots'!$A$1791,E646), " ")</f>
        <v xml:space="preserve"> </v>
      </c>
      <c r="I646" s="3" t="str">
        <f t="shared" si="51"/>
        <v xml:space="preserve"> </v>
      </c>
      <c r="J646" s="1" t="str">
        <f t="shared" si="52"/>
        <v xml:space="preserve"> </v>
      </c>
      <c r="K646" s="3" t="str">
        <f t="shared" si="53"/>
        <v xml:space="preserve"> </v>
      </c>
      <c r="L646" s="3" t="str">
        <f t="shared" si="54"/>
        <v xml:space="preserve">   </v>
      </c>
    </row>
    <row r="647" spans="3:12" x14ac:dyDescent="0.25">
      <c r="C647" s="1" t="str">
        <f>_xlfn.IFNA(IF(B647=LOOKUP(+A647,Lots!B$2:B$1819,Lots!D$2:D$1819),"Early",IF(B647=LOOKUP(+A647,Lots!B$2:B$1819,Lots!E$2:E$1819),"Mid",IF(B647=LOOKUP(+A647,Lots!B$2:B$1819,Lots!F$2:F$1819),"Late"))),"")</f>
        <v/>
      </c>
      <c r="D647" s="1" t="str">
        <f>_xlfn.IFNA(VLOOKUP(A647,Lots!B$2:C$1819, 2,FALSE),"")</f>
        <v/>
      </c>
      <c r="E647" s="1" t="str">
        <f>_xlfn.IFNA(LOOKUP(A647,Lots!B$2:B$1819, Lots!A$2:A$1819),"")</f>
        <v/>
      </c>
      <c r="F647" s="1"/>
      <c r="G647" s="3" t="str">
        <f t="shared" si="50"/>
        <v xml:space="preserve"> </v>
      </c>
      <c r="H647" s="1" t="str">
        <f>IF(+F647&lt;&gt;0,COUNTIF(Lots!$A$1:'Lots'!$A$1791,E647), " ")</f>
        <v xml:space="preserve"> </v>
      </c>
      <c r="I647" s="3" t="str">
        <f t="shared" si="51"/>
        <v xml:space="preserve"> </v>
      </c>
      <c r="J647" s="1" t="str">
        <f t="shared" si="52"/>
        <v xml:space="preserve"> </v>
      </c>
      <c r="K647" s="3" t="str">
        <f t="shared" si="53"/>
        <v xml:space="preserve"> </v>
      </c>
      <c r="L647" s="3" t="str">
        <f t="shared" si="54"/>
        <v xml:space="preserve">   </v>
      </c>
    </row>
    <row r="648" spans="3:12" x14ac:dyDescent="0.25">
      <c r="C648" s="1" t="str">
        <f>_xlfn.IFNA(IF(B648=LOOKUP(+A648,Lots!B$2:B$1819,Lots!D$2:D$1819),"Early",IF(B648=LOOKUP(+A648,Lots!B$2:B$1819,Lots!E$2:E$1819),"Mid",IF(B648=LOOKUP(+A648,Lots!B$2:B$1819,Lots!F$2:F$1819),"Late"))),"")</f>
        <v/>
      </c>
      <c r="D648" s="1" t="str">
        <f>_xlfn.IFNA(VLOOKUP(A648,Lots!B$2:C$1819, 2,FALSE),"")</f>
        <v/>
      </c>
      <c r="E648" s="1" t="str">
        <f>_xlfn.IFNA(LOOKUP(A648,Lots!B$2:B$1819, Lots!A$2:A$1819),"")</f>
        <v/>
      </c>
      <c r="F648" s="1"/>
      <c r="G648" s="3" t="str">
        <f t="shared" si="50"/>
        <v xml:space="preserve"> </v>
      </c>
      <c r="H648" s="1" t="str">
        <f>IF(+F648&lt;&gt;0,COUNTIF(Lots!$A$1:'Lots'!$A$1791,E648), " ")</f>
        <v xml:space="preserve"> </v>
      </c>
      <c r="I648" s="3" t="str">
        <f t="shared" si="51"/>
        <v xml:space="preserve"> </v>
      </c>
      <c r="J648" s="1" t="str">
        <f t="shared" si="52"/>
        <v xml:space="preserve"> </v>
      </c>
      <c r="K648" s="3" t="str">
        <f t="shared" si="53"/>
        <v xml:space="preserve"> </v>
      </c>
      <c r="L648" s="3" t="str">
        <f t="shared" si="54"/>
        <v xml:space="preserve">   </v>
      </c>
    </row>
    <row r="649" spans="3:12" x14ac:dyDescent="0.25">
      <c r="C649" s="1" t="str">
        <f>_xlfn.IFNA(IF(B649=LOOKUP(+A649,Lots!B$2:B$1819,Lots!D$2:D$1819),"Early",IF(B649=LOOKUP(+A649,Lots!B$2:B$1819,Lots!E$2:E$1819),"Mid",IF(B649=LOOKUP(+A649,Lots!B$2:B$1819,Lots!F$2:F$1819),"Late"))),"")</f>
        <v/>
      </c>
      <c r="D649" s="1" t="str">
        <f>_xlfn.IFNA(VLOOKUP(A649,Lots!B$2:C$1819, 2,FALSE),"")</f>
        <v/>
      </c>
      <c r="E649" s="1" t="str">
        <f>_xlfn.IFNA(LOOKUP(A649,Lots!B$2:B$1819, Lots!A$2:A$1819),"")</f>
        <v/>
      </c>
      <c r="F649" s="1"/>
      <c r="G649" s="3" t="str">
        <f t="shared" si="50"/>
        <v xml:space="preserve"> </v>
      </c>
      <c r="H649" s="1" t="str">
        <f>IF(+F649&lt;&gt;0,COUNTIF(Lots!$A$1:'Lots'!$A$1791,E649), " ")</f>
        <v xml:space="preserve"> </v>
      </c>
      <c r="I649" s="3" t="str">
        <f t="shared" si="51"/>
        <v xml:space="preserve"> </v>
      </c>
      <c r="J649" s="1" t="str">
        <f t="shared" si="52"/>
        <v xml:space="preserve"> </v>
      </c>
      <c r="K649" s="3" t="str">
        <f t="shared" si="53"/>
        <v xml:space="preserve"> </v>
      </c>
      <c r="L649" s="3" t="str">
        <f t="shared" si="54"/>
        <v xml:space="preserve">   </v>
      </c>
    </row>
    <row r="650" spans="3:12" x14ac:dyDescent="0.25">
      <c r="C650" s="1" t="str">
        <f>_xlfn.IFNA(IF(B650=LOOKUP(+A650,Lots!B$2:B$1819,Lots!D$2:D$1819),"Early",IF(B650=LOOKUP(+A650,Lots!B$2:B$1819,Lots!E$2:E$1819),"Mid",IF(B650=LOOKUP(+A650,Lots!B$2:B$1819,Lots!F$2:F$1819),"Late"))),"")</f>
        <v/>
      </c>
      <c r="D650" s="1" t="str">
        <f>_xlfn.IFNA(VLOOKUP(A650,Lots!B$2:C$1819, 2,FALSE),"")</f>
        <v/>
      </c>
      <c r="E650" s="1" t="str">
        <f>_xlfn.IFNA(LOOKUP(A650,Lots!B$2:B$1819, Lots!A$2:A$1819),"")</f>
        <v/>
      </c>
      <c r="F650" s="1"/>
      <c r="G650" s="3" t="str">
        <f t="shared" si="50"/>
        <v xml:space="preserve"> </v>
      </c>
      <c r="H650" s="1" t="str">
        <f>IF(+F650&lt;&gt;0,COUNTIF(Lots!$A$1:'Lots'!$A$1791,E650), " ")</f>
        <v xml:space="preserve"> </v>
      </c>
      <c r="I650" s="3" t="str">
        <f t="shared" si="51"/>
        <v xml:space="preserve"> </v>
      </c>
      <c r="J650" s="1" t="str">
        <f t="shared" si="52"/>
        <v xml:space="preserve"> </v>
      </c>
      <c r="K650" s="3" t="str">
        <f t="shared" si="53"/>
        <v xml:space="preserve"> </v>
      </c>
      <c r="L650" s="3" t="str">
        <f t="shared" si="54"/>
        <v xml:space="preserve">   </v>
      </c>
    </row>
    <row r="651" spans="3:12" x14ac:dyDescent="0.25">
      <c r="C651" s="1" t="str">
        <f>_xlfn.IFNA(IF(B651=LOOKUP(+A651,Lots!B$2:B$1819,Lots!D$2:D$1819),"Early",IF(B651=LOOKUP(+A651,Lots!B$2:B$1819,Lots!E$2:E$1819),"Mid",IF(B651=LOOKUP(+A651,Lots!B$2:B$1819,Lots!F$2:F$1819),"Late"))),"")</f>
        <v/>
      </c>
      <c r="D651" s="1" t="str">
        <f>_xlfn.IFNA(VLOOKUP(A651,Lots!B$2:C$1819, 2,FALSE),"")</f>
        <v/>
      </c>
      <c r="E651" s="1" t="str">
        <f>_xlfn.IFNA(LOOKUP(A651,Lots!B$2:B$1819, Lots!A$2:A$1819),"")</f>
        <v/>
      </c>
      <c r="F651" s="1"/>
      <c r="G651" s="3" t="str">
        <f t="shared" ref="G651:G714" si="55">IF(+F651&lt;&gt;0, CEILING(F651*$M$2,0.25), " ")</f>
        <v xml:space="preserve"> </v>
      </c>
      <c r="H651" s="1" t="str">
        <f>IF(+F651&lt;&gt;0,COUNTIF(Lots!$A$1:'Lots'!$A$1791,E651), " ")</f>
        <v xml:space="preserve"> </v>
      </c>
      <c r="I651" s="3" t="str">
        <f t="shared" ref="I651:I714" si="56">IF(+F651&lt;&gt;0,+H651*$M$1," ")</f>
        <v xml:space="preserve"> </v>
      </c>
      <c r="J651" s="1" t="str">
        <f t="shared" ref="J651:J714" si="57">IF(+F651&lt;&gt;0,COUNTIF(E$10:E$2000,+E651)," ")</f>
        <v xml:space="preserve"> </v>
      </c>
      <c r="K651" s="3" t="str">
        <f t="shared" ref="K651:K714" si="58">IF(F651&lt;&gt;0,(+H651-J651)*$M$3, " ")</f>
        <v xml:space="preserve"> </v>
      </c>
      <c r="L651" s="3" t="str">
        <f t="shared" ref="L651:L714" si="59">IF(F651&lt;&gt;0,+F651-G651-I651-K651,"   ")</f>
        <v xml:space="preserve">   </v>
      </c>
    </row>
    <row r="652" spans="3:12" x14ac:dyDescent="0.25">
      <c r="C652" s="1" t="str">
        <f>_xlfn.IFNA(IF(B652=LOOKUP(+A652,Lots!B$2:B$1819,Lots!D$2:D$1819),"Early",IF(B652=LOOKUP(+A652,Lots!B$2:B$1819,Lots!E$2:E$1819),"Mid",IF(B652=LOOKUP(+A652,Lots!B$2:B$1819,Lots!F$2:F$1819),"Late"))),"")</f>
        <v/>
      </c>
      <c r="D652" s="1" t="str">
        <f>_xlfn.IFNA(VLOOKUP(A652,Lots!B$2:C$1819, 2,FALSE),"")</f>
        <v/>
      </c>
      <c r="E652" s="1" t="str">
        <f>_xlfn.IFNA(LOOKUP(A652,Lots!B$2:B$1819, Lots!A$2:A$1819),"")</f>
        <v/>
      </c>
      <c r="F652" s="1"/>
      <c r="G652" s="3" t="str">
        <f t="shared" si="55"/>
        <v xml:space="preserve"> </v>
      </c>
      <c r="H652" s="1" t="str">
        <f>IF(+F652&lt;&gt;0,COUNTIF(Lots!$A$1:'Lots'!$A$1791,E652), " ")</f>
        <v xml:space="preserve"> </v>
      </c>
      <c r="I652" s="3" t="str">
        <f t="shared" si="56"/>
        <v xml:space="preserve"> </v>
      </c>
      <c r="J652" s="1" t="str">
        <f t="shared" si="57"/>
        <v xml:space="preserve"> </v>
      </c>
      <c r="K652" s="3" t="str">
        <f t="shared" si="58"/>
        <v xml:space="preserve"> </v>
      </c>
      <c r="L652" s="3" t="str">
        <f t="shared" si="59"/>
        <v xml:space="preserve">   </v>
      </c>
    </row>
    <row r="653" spans="3:12" x14ac:dyDescent="0.25">
      <c r="C653" s="1" t="str">
        <f>_xlfn.IFNA(IF(B653=LOOKUP(+A653,Lots!B$2:B$1819,Lots!D$2:D$1819),"Early",IF(B653=LOOKUP(+A653,Lots!B$2:B$1819,Lots!E$2:E$1819),"Mid",IF(B653=LOOKUP(+A653,Lots!B$2:B$1819,Lots!F$2:F$1819),"Late"))),"")</f>
        <v/>
      </c>
      <c r="D653" s="1" t="str">
        <f>_xlfn.IFNA(VLOOKUP(A653,Lots!B$2:C$1819, 2,FALSE),"")</f>
        <v/>
      </c>
      <c r="E653" s="1" t="str">
        <f>_xlfn.IFNA(LOOKUP(A653,Lots!B$2:B$1819, Lots!A$2:A$1819),"")</f>
        <v/>
      </c>
      <c r="F653" s="1"/>
      <c r="G653" s="3" t="str">
        <f t="shared" si="55"/>
        <v xml:space="preserve"> </v>
      </c>
      <c r="H653" s="1" t="str">
        <f>IF(+F653&lt;&gt;0,COUNTIF(Lots!$A$1:'Lots'!$A$1791,E653), " ")</f>
        <v xml:space="preserve"> </v>
      </c>
      <c r="I653" s="3" t="str">
        <f t="shared" si="56"/>
        <v xml:space="preserve"> </v>
      </c>
      <c r="J653" s="1" t="str">
        <f t="shared" si="57"/>
        <v xml:space="preserve"> </v>
      </c>
      <c r="K653" s="3" t="str">
        <f t="shared" si="58"/>
        <v xml:space="preserve"> </v>
      </c>
      <c r="L653" s="3" t="str">
        <f t="shared" si="59"/>
        <v xml:space="preserve">   </v>
      </c>
    </row>
    <row r="654" spans="3:12" x14ac:dyDescent="0.25">
      <c r="C654" s="1" t="str">
        <f>_xlfn.IFNA(IF(B654=LOOKUP(+A654,Lots!B$2:B$1819,Lots!D$2:D$1819),"Early",IF(B654=LOOKUP(+A654,Lots!B$2:B$1819,Lots!E$2:E$1819),"Mid",IF(B654=LOOKUP(+A654,Lots!B$2:B$1819,Lots!F$2:F$1819),"Late"))),"")</f>
        <v/>
      </c>
      <c r="D654" s="1" t="str">
        <f>_xlfn.IFNA(VLOOKUP(A654,Lots!B$2:C$1819, 2,FALSE),"")</f>
        <v/>
      </c>
      <c r="E654" s="1" t="str">
        <f>_xlfn.IFNA(LOOKUP(A654,Lots!B$2:B$1819, Lots!A$2:A$1819),"")</f>
        <v/>
      </c>
      <c r="F654" s="1"/>
      <c r="G654" s="3" t="str">
        <f t="shared" si="55"/>
        <v xml:space="preserve"> </v>
      </c>
      <c r="H654" s="1" t="str">
        <f>IF(+F654&lt;&gt;0,COUNTIF(Lots!$A$1:'Lots'!$A$1791,E654), " ")</f>
        <v xml:space="preserve"> </v>
      </c>
      <c r="I654" s="3" t="str">
        <f t="shared" si="56"/>
        <v xml:space="preserve"> </v>
      </c>
      <c r="J654" s="1" t="str">
        <f t="shared" si="57"/>
        <v xml:space="preserve"> </v>
      </c>
      <c r="K654" s="3" t="str">
        <f t="shared" si="58"/>
        <v xml:space="preserve"> </v>
      </c>
      <c r="L654" s="3" t="str">
        <f t="shared" si="59"/>
        <v xml:space="preserve">   </v>
      </c>
    </row>
    <row r="655" spans="3:12" x14ac:dyDescent="0.25">
      <c r="C655" s="1" t="str">
        <f>_xlfn.IFNA(IF(B655=LOOKUP(+A655,Lots!B$2:B$1819,Lots!D$2:D$1819),"Early",IF(B655=LOOKUP(+A655,Lots!B$2:B$1819,Lots!E$2:E$1819),"Mid",IF(B655=LOOKUP(+A655,Lots!B$2:B$1819,Lots!F$2:F$1819),"Late"))),"")</f>
        <v/>
      </c>
      <c r="D655" s="1" t="str">
        <f>_xlfn.IFNA(VLOOKUP(A655,Lots!B$2:C$1819, 2,FALSE),"")</f>
        <v/>
      </c>
      <c r="E655" s="1" t="str">
        <f>_xlfn.IFNA(LOOKUP(A655,Lots!B$2:B$1819, Lots!A$2:A$1819),"")</f>
        <v/>
      </c>
      <c r="F655" s="1"/>
      <c r="G655" s="3" t="str">
        <f t="shared" si="55"/>
        <v xml:space="preserve"> </v>
      </c>
      <c r="H655" s="1" t="str">
        <f>IF(+F655&lt;&gt;0,COUNTIF(Lots!$A$1:'Lots'!$A$1791,E655), " ")</f>
        <v xml:space="preserve"> </v>
      </c>
      <c r="I655" s="3" t="str">
        <f t="shared" si="56"/>
        <v xml:space="preserve"> </v>
      </c>
      <c r="J655" s="1" t="str">
        <f t="shared" si="57"/>
        <v xml:space="preserve"> </v>
      </c>
      <c r="K655" s="3" t="str">
        <f t="shared" si="58"/>
        <v xml:space="preserve"> </v>
      </c>
      <c r="L655" s="3" t="str">
        <f t="shared" si="59"/>
        <v xml:space="preserve">   </v>
      </c>
    </row>
    <row r="656" spans="3:12" x14ac:dyDescent="0.25">
      <c r="C656" s="1" t="str">
        <f>_xlfn.IFNA(IF(B656=LOOKUP(+A656,Lots!B$2:B$1819,Lots!D$2:D$1819),"Early",IF(B656=LOOKUP(+A656,Lots!B$2:B$1819,Lots!E$2:E$1819),"Mid",IF(B656=LOOKUP(+A656,Lots!B$2:B$1819,Lots!F$2:F$1819),"Late"))),"")</f>
        <v/>
      </c>
      <c r="D656" s="1" t="str">
        <f>_xlfn.IFNA(VLOOKUP(A656,Lots!B$2:C$1819, 2,FALSE),"")</f>
        <v/>
      </c>
      <c r="E656" s="1" t="str">
        <f>_xlfn.IFNA(LOOKUP(A656,Lots!B$2:B$1819, Lots!A$2:A$1819),"")</f>
        <v/>
      </c>
      <c r="F656" s="1"/>
      <c r="G656" s="3" t="str">
        <f t="shared" si="55"/>
        <v xml:space="preserve"> </v>
      </c>
      <c r="H656" s="1" t="str">
        <f>IF(+F656&lt;&gt;0,COUNTIF(Lots!$A$1:'Lots'!$A$1791,E656), " ")</f>
        <v xml:space="preserve"> </v>
      </c>
      <c r="I656" s="3" t="str">
        <f t="shared" si="56"/>
        <v xml:space="preserve"> </v>
      </c>
      <c r="J656" s="1" t="str">
        <f t="shared" si="57"/>
        <v xml:space="preserve"> </v>
      </c>
      <c r="K656" s="3" t="str">
        <f t="shared" si="58"/>
        <v xml:space="preserve"> </v>
      </c>
      <c r="L656" s="3" t="str">
        <f t="shared" si="59"/>
        <v xml:space="preserve">   </v>
      </c>
    </row>
    <row r="657" spans="3:12" x14ac:dyDescent="0.25">
      <c r="C657" s="1" t="str">
        <f>_xlfn.IFNA(IF(B657=LOOKUP(+A657,Lots!B$2:B$1819,Lots!D$2:D$1819),"Early",IF(B657=LOOKUP(+A657,Lots!B$2:B$1819,Lots!E$2:E$1819),"Mid",IF(B657=LOOKUP(+A657,Lots!B$2:B$1819,Lots!F$2:F$1819),"Late"))),"")</f>
        <v/>
      </c>
      <c r="D657" s="1" t="str">
        <f>_xlfn.IFNA(VLOOKUP(A657,Lots!B$2:C$1819, 2,FALSE),"")</f>
        <v/>
      </c>
      <c r="E657" s="1" t="str">
        <f>_xlfn.IFNA(LOOKUP(A657,Lots!B$2:B$1819, Lots!A$2:A$1819),"")</f>
        <v/>
      </c>
      <c r="F657" s="1"/>
      <c r="G657" s="3" t="str">
        <f t="shared" si="55"/>
        <v xml:space="preserve"> </v>
      </c>
      <c r="H657" s="1" t="str">
        <f>IF(+F657&lt;&gt;0,COUNTIF(Lots!$A$1:'Lots'!$A$1791,E657), " ")</f>
        <v xml:space="preserve"> </v>
      </c>
      <c r="I657" s="3" t="str">
        <f t="shared" si="56"/>
        <v xml:space="preserve"> </v>
      </c>
      <c r="J657" s="1" t="str">
        <f t="shared" si="57"/>
        <v xml:space="preserve"> </v>
      </c>
      <c r="K657" s="3" t="str">
        <f t="shared" si="58"/>
        <v xml:space="preserve"> </v>
      </c>
      <c r="L657" s="3" t="str">
        <f t="shared" si="59"/>
        <v xml:space="preserve">   </v>
      </c>
    </row>
    <row r="658" spans="3:12" x14ac:dyDescent="0.25">
      <c r="C658" s="1" t="str">
        <f>_xlfn.IFNA(IF(B658=LOOKUP(+A658,Lots!B$2:B$1819,Lots!D$2:D$1819),"Early",IF(B658=LOOKUP(+A658,Lots!B$2:B$1819,Lots!E$2:E$1819),"Mid",IF(B658=LOOKUP(+A658,Lots!B$2:B$1819,Lots!F$2:F$1819),"Late"))),"")</f>
        <v/>
      </c>
      <c r="D658" s="1" t="str">
        <f>_xlfn.IFNA(VLOOKUP(A658,Lots!B$2:C$1819, 2,FALSE),"")</f>
        <v/>
      </c>
      <c r="E658" s="1" t="str">
        <f>_xlfn.IFNA(LOOKUP(A658,Lots!B$2:B$1819, Lots!A$2:A$1819),"")</f>
        <v/>
      </c>
      <c r="F658" s="1"/>
      <c r="G658" s="3" t="str">
        <f t="shared" si="55"/>
        <v xml:space="preserve"> </v>
      </c>
      <c r="H658" s="1" t="str">
        <f>IF(+F658&lt;&gt;0,COUNTIF(Lots!$A$1:'Lots'!$A$1791,E658), " ")</f>
        <v xml:space="preserve"> </v>
      </c>
      <c r="I658" s="3" t="str">
        <f t="shared" si="56"/>
        <v xml:space="preserve"> </v>
      </c>
      <c r="J658" s="1" t="str">
        <f t="shared" si="57"/>
        <v xml:space="preserve"> </v>
      </c>
      <c r="K658" s="3" t="str">
        <f t="shared" si="58"/>
        <v xml:space="preserve"> </v>
      </c>
      <c r="L658" s="3" t="str">
        <f t="shared" si="59"/>
        <v xml:space="preserve">   </v>
      </c>
    </row>
    <row r="659" spans="3:12" x14ac:dyDescent="0.25">
      <c r="C659" s="1" t="str">
        <f>_xlfn.IFNA(IF(B659=LOOKUP(+A659,Lots!B$2:B$1819,Lots!D$2:D$1819),"Early",IF(B659=LOOKUP(+A659,Lots!B$2:B$1819,Lots!E$2:E$1819),"Mid",IF(B659=LOOKUP(+A659,Lots!B$2:B$1819,Lots!F$2:F$1819),"Late"))),"")</f>
        <v/>
      </c>
      <c r="D659" s="1" t="str">
        <f>_xlfn.IFNA(VLOOKUP(A659,Lots!B$2:C$1819, 2,FALSE),"")</f>
        <v/>
      </c>
      <c r="E659" s="1" t="str">
        <f>_xlfn.IFNA(LOOKUP(A659,Lots!B$2:B$1819, Lots!A$2:A$1819),"")</f>
        <v/>
      </c>
      <c r="F659" s="1"/>
      <c r="G659" s="3" t="str">
        <f t="shared" si="55"/>
        <v xml:space="preserve"> </v>
      </c>
      <c r="H659" s="1" t="str">
        <f>IF(+F659&lt;&gt;0,COUNTIF(Lots!$A$1:'Lots'!$A$1791,E659), " ")</f>
        <v xml:space="preserve"> </v>
      </c>
      <c r="I659" s="3" t="str">
        <f t="shared" si="56"/>
        <v xml:space="preserve"> </v>
      </c>
      <c r="J659" s="1" t="str">
        <f t="shared" si="57"/>
        <v xml:space="preserve"> </v>
      </c>
      <c r="K659" s="3" t="str">
        <f t="shared" si="58"/>
        <v xml:space="preserve"> </v>
      </c>
      <c r="L659" s="3" t="str">
        <f t="shared" si="59"/>
        <v xml:space="preserve">   </v>
      </c>
    </row>
    <row r="660" spans="3:12" x14ac:dyDescent="0.25">
      <c r="C660" s="1" t="str">
        <f>_xlfn.IFNA(IF(B660=LOOKUP(+A660,Lots!B$2:B$1819,Lots!D$2:D$1819),"Early",IF(B660=LOOKUP(+A660,Lots!B$2:B$1819,Lots!E$2:E$1819),"Mid",IF(B660=LOOKUP(+A660,Lots!B$2:B$1819,Lots!F$2:F$1819),"Late"))),"")</f>
        <v/>
      </c>
      <c r="D660" s="1" t="str">
        <f>_xlfn.IFNA(VLOOKUP(A660,Lots!B$2:C$1819, 2,FALSE),"")</f>
        <v/>
      </c>
      <c r="E660" s="1" t="str">
        <f>_xlfn.IFNA(LOOKUP(A660,Lots!B$2:B$1819, Lots!A$2:A$1819),"")</f>
        <v/>
      </c>
      <c r="F660" s="1"/>
      <c r="G660" s="3" t="str">
        <f t="shared" si="55"/>
        <v xml:space="preserve"> </v>
      </c>
      <c r="H660" s="1" t="str">
        <f>IF(+F660&lt;&gt;0,COUNTIF(Lots!$A$1:'Lots'!$A$1791,E660), " ")</f>
        <v xml:space="preserve"> </v>
      </c>
      <c r="I660" s="3" t="str">
        <f t="shared" si="56"/>
        <v xml:space="preserve"> </v>
      </c>
      <c r="J660" s="1" t="str">
        <f t="shared" si="57"/>
        <v xml:space="preserve"> </v>
      </c>
      <c r="K660" s="3" t="str">
        <f t="shared" si="58"/>
        <v xml:space="preserve"> </v>
      </c>
      <c r="L660" s="3" t="str">
        <f t="shared" si="59"/>
        <v xml:space="preserve">   </v>
      </c>
    </row>
    <row r="661" spans="3:12" x14ac:dyDescent="0.25">
      <c r="C661" s="1" t="str">
        <f>_xlfn.IFNA(IF(B661=LOOKUP(+A661,Lots!B$2:B$1819,Lots!D$2:D$1819),"Early",IF(B661=LOOKUP(+A661,Lots!B$2:B$1819,Lots!E$2:E$1819),"Mid",IF(B661=LOOKUP(+A661,Lots!B$2:B$1819,Lots!F$2:F$1819),"Late"))),"")</f>
        <v/>
      </c>
      <c r="D661" s="1" t="str">
        <f>_xlfn.IFNA(VLOOKUP(A661,Lots!B$2:C$1819, 2,FALSE),"")</f>
        <v/>
      </c>
      <c r="E661" s="1" t="str">
        <f>_xlfn.IFNA(LOOKUP(A661,Lots!B$2:B$1819, Lots!A$2:A$1819),"")</f>
        <v/>
      </c>
      <c r="F661" s="1"/>
      <c r="G661" s="3" t="str">
        <f t="shared" si="55"/>
        <v xml:space="preserve"> </v>
      </c>
      <c r="H661" s="1" t="str">
        <f>IF(+F661&lt;&gt;0,COUNTIF(Lots!$A$1:'Lots'!$A$1791,E661), " ")</f>
        <v xml:space="preserve"> </v>
      </c>
      <c r="I661" s="3" t="str">
        <f t="shared" si="56"/>
        <v xml:space="preserve"> </v>
      </c>
      <c r="J661" s="1" t="str">
        <f t="shared" si="57"/>
        <v xml:space="preserve"> </v>
      </c>
      <c r="K661" s="3" t="str">
        <f t="shared" si="58"/>
        <v xml:space="preserve"> </v>
      </c>
      <c r="L661" s="3" t="str">
        <f t="shared" si="59"/>
        <v xml:space="preserve">   </v>
      </c>
    </row>
    <row r="662" spans="3:12" x14ac:dyDescent="0.25">
      <c r="C662" s="1" t="str">
        <f>_xlfn.IFNA(IF(B662=LOOKUP(+A662,Lots!B$2:B$1819,Lots!D$2:D$1819),"Early",IF(B662=LOOKUP(+A662,Lots!B$2:B$1819,Lots!E$2:E$1819),"Mid",IF(B662=LOOKUP(+A662,Lots!B$2:B$1819,Lots!F$2:F$1819),"Late"))),"")</f>
        <v/>
      </c>
      <c r="D662" s="1" t="str">
        <f>_xlfn.IFNA(VLOOKUP(A662,Lots!B$2:C$1819, 2,FALSE),"")</f>
        <v/>
      </c>
      <c r="E662" s="1" t="str">
        <f>_xlfn.IFNA(LOOKUP(A662,Lots!B$2:B$1819, Lots!A$2:A$1819),"")</f>
        <v/>
      </c>
      <c r="F662" s="1"/>
      <c r="G662" s="3" t="str">
        <f t="shared" si="55"/>
        <v xml:space="preserve"> </v>
      </c>
      <c r="H662" s="1" t="str">
        <f>IF(+F662&lt;&gt;0,COUNTIF(Lots!$A$1:'Lots'!$A$1791,E662), " ")</f>
        <v xml:space="preserve"> </v>
      </c>
      <c r="I662" s="3" t="str">
        <f t="shared" si="56"/>
        <v xml:space="preserve"> </v>
      </c>
      <c r="J662" s="1" t="str">
        <f t="shared" si="57"/>
        <v xml:space="preserve"> </v>
      </c>
      <c r="K662" s="3" t="str">
        <f t="shared" si="58"/>
        <v xml:space="preserve"> </v>
      </c>
      <c r="L662" s="3" t="str">
        <f t="shared" si="59"/>
        <v xml:space="preserve">   </v>
      </c>
    </row>
    <row r="663" spans="3:12" x14ac:dyDescent="0.25">
      <c r="C663" s="1" t="str">
        <f>_xlfn.IFNA(IF(B663=LOOKUP(+A663,Lots!B$2:B$1819,Lots!D$2:D$1819),"Early",IF(B663=LOOKUP(+A663,Lots!B$2:B$1819,Lots!E$2:E$1819),"Mid",IF(B663=LOOKUP(+A663,Lots!B$2:B$1819,Lots!F$2:F$1819),"Late"))),"")</f>
        <v/>
      </c>
      <c r="D663" s="1" t="str">
        <f>_xlfn.IFNA(VLOOKUP(A663,Lots!B$2:C$1819, 2,FALSE),"")</f>
        <v/>
      </c>
      <c r="E663" s="1" t="str">
        <f>_xlfn.IFNA(LOOKUP(A663,Lots!B$2:B$1819, Lots!A$2:A$1819),"")</f>
        <v/>
      </c>
      <c r="F663" s="1"/>
      <c r="G663" s="3" t="str">
        <f t="shared" si="55"/>
        <v xml:space="preserve"> </v>
      </c>
      <c r="H663" s="1" t="str">
        <f>IF(+F663&lt;&gt;0,COUNTIF(Lots!$A$1:'Lots'!$A$1791,E663), " ")</f>
        <v xml:space="preserve"> </v>
      </c>
      <c r="I663" s="3" t="str">
        <f t="shared" si="56"/>
        <v xml:space="preserve"> </v>
      </c>
      <c r="J663" s="1" t="str">
        <f t="shared" si="57"/>
        <v xml:space="preserve"> </v>
      </c>
      <c r="K663" s="3" t="str">
        <f t="shared" si="58"/>
        <v xml:space="preserve"> </v>
      </c>
      <c r="L663" s="3" t="str">
        <f t="shared" si="59"/>
        <v xml:space="preserve">   </v>
      </c>
    </row>
    <row r="664" spans="3:12" x14ac:dyDescent="0.25">
      <c r="C664" s="1" t="str">
        <f>_xlfn.IFNA(IF(B664=LOOKUP(+A664,Lots!B$2:B$1819,Lots!D$2:D$1819),"Early",IF(B664=LOOKUP(+A664,Lots!B$2:B$1819,Lots!E$2:E$1819),"Mid",IF(B664=LOOKUP(+A664,Lots!B$2:B$1819,Lots!F$2:F$1819),"Late"))),"")</f>
        <v/>
      </c>
      <c r="D664" s="1" t="str">
        <f>_xlfn.IFNA(VLOOKUP(A664,Lots!B$2:C$1819, 2,FALSE),"")</f>
        <v/>
      </c>
      <c r="E664" s="1" t="str">
        <f>_xlfn.IFNA(LOOKUP(A664,Lots!B$2:B$1819, Lots!A$2:A$1819),"")</f>
        <v/>
      </c>
      <c r="F664" s="1"/>
      <c r="G664" s="3" t="str">
        <f t="shared" si="55"/>
        <v xml:space="preserve"> </v>
      </c>
      <c r="H664" s="1" t="str">
        <f>IF(+F664&lt;&gt;0,COUNTIF(Lots!$A$1:'Lots'!$A$1791,E664), " ")</f>
        <v xml:space="preserve"> </v>
      </c>
      <c r="I664" s="3" t="str">
        <f t="shared" si="56"/>
        <v xml:space="preserve"> </v>
      </c>
      <c r="J664" s="1" t="str">
        <f t="shared" si="57"/>
        <v xml:space="preserve"> </v>
      </c>
      <c r="K664" s="3" t="str">
        <f t="shared" si="58"/>
        <v xml:space="preserve"> </v>
      </c>
      <c r="L664" s="3" t="str">
        <f t="shared" si="59"/>
        <v xml:space="preserve">   </v>
      </c>
    </row>
    <row r="665" spans="3:12" x14ac:dyDescent="0.25">
      <c r="C665" s="1" t="str">
        <f>_xlfn.IFNA(IF(B665=LOOKUP(+A665,Lots!B$2:B$1819,Lots!D$2:D$1819),"Early",IF(B665=LOOKUP(+A665,Lots!B$2:B$1819,Lots!E$2:E$1819),"Mid",IF(B665=LOOKUP(+A665,Lots!B$2:B$1819,Lots!F$2:F$1819),"Late"))),"")</f>
        <v/>
      </c>
      <c r="D665" s="1" t="str">
        <f>_xlfn.IFNA(VLOOKUP(A665,Lots!B$2:C$1819, 2,FALSE),"")</f>
        <v/>
      </c>
      <c r="E665" s="1" t="str">
        <f>_xlfn.IFNA(LOOKUP(A665,Lots!B$2:B$1819, Lots!A$2:A$1819),"")</f>
        <v/>
      </c>
      <c r="F665" s="1"/>
      <c r="G665" s="3" t="str">
        <f t="shared" si="55"/>
        <v xml:space="preserve"> </v>
      </c>
      <c r="H665" s="1" t="str">
        <f>IF(+F665&lt;&gt;0,COUNTIF(Lots!$A$1:'Lots'!$A$1791,E665), " ")</f>
        <v xml:space="preserve"> </v>
      </c>
      <c r="I665" s="3" t="str">
        <f t="shared" si="56"/>
        <v xml:space="preserve"> </v>
      </c>
      <c r="J665" s="1" t="str">
        <f t="shared" si="57"/>
        <v xml:space="preserve"> </v>
      </c>
      <c r="K665" s="3" t="str">
        <f t="shared" si="58"/>
        <v xml:space="preserve"> </v>
      </c>
      <c r="L665" s="3" t="str">
        <f t="shared" si="59"/>
        <v xml:space="preserve">   </v>
      </c>
    </row>
    <row r="666" spans="3:12" x14ac:dyDescent="0.25">
      <c r="C666" s="1" t="str">
        <f>_xlfn.IFNA(IF(B666=LOOKUP(+A666,Lots!B$2:B$1819,Lots!D$2:D$1819),"Early",IF(B666=LOOKUP(+A666,Lots!B$2:B$1819,Lots!E$2:E$1819),"Mid",IF(B666=LOOKUP(+A666,Lots!B$2:B$1819,Lots!F$2:F$1819),"Late"))),"")</f>
        <v/>
      </c>
      <c r="D666" s="1" t="str">
        <f>_xlfn.IFNA(VLOOKUP(A666,Lots!B$2:C$1819, 2,FALSE),"")</f>
        <v/>
      </c>
      <c r="E666" s="1" t="str">
        <f>_xlfn.IFNA(LOOKUP(A666,Lots!B$2:B$1819, Lots!A$2:A$1819),"")</f>
        <v/>
      </c>
      <c r="F666" s="1"/>
      <c r="G666" s="3" t="str">
        <f t="shared" si="55"/>
        <v xml:space="preserve"> </v>
      </c>
      <c r="H666" s="1" t="str">
        <f>IF(+F666&lt;&gt;0,COUNTIF(Lots!$A$1:'Lots'!$A$1791,E666), " ")</f>
        <v xml:space="preserve"> </v>
      </c>
      <c r="I666" s="3" t="str">
        <f t="shared" si="56"/>
        <v xml:space="preserve"> </v>
      </c>
      <c r="J666" s="1" t="str">
        <f t="shared" si="57"/>
        <v xml:space="preserve"> </v>
      </c>
      <c r="K666" s="3" t="str">
        <f t="shared" si="58"/>
        <v xml:space="preserve"> </v>
      </c>
      <c r="L666" s="3" t="str">
        <f t="shared" si="59"/>
        <v xml:space="preserve">   </v>
      </c>
    </row>
    <row r="667" spans="3:12" x14ac:dyDescent="0.25">
      <c r="C667" s="1" t="str">
        <f>_xlfn.IFNA(IF(B667=LOOKUP(+A667,Lots!B$2:B$1819,Lots!D$2:D$1819),"Early",IF(B667=LOOKUP(+A667,Lots!B$2:B$1819,Lots!E$2:E$1819),"Mid",IF(B667=LOOKUP(+A667,Lots!B$2:B$1819,Lots!F$2:F$1819),"Late"))),"")</f>
        <v/>
      </c>
      <c r="D667" s="1" t="str">
        <f>_xlfn.IFNA(VLOOKUP(A667,Lots!B$2:C$1819, 2,FALSE),"")</f>
        <v/>
      </c>
      <c r="E667" s="1" t="str">
        <f>_xlfn.IFNA(LOOKUP(A667,Lots!B$2:B$1819, Lots!A$2:A$1819),"")</f>
        <v/>
      </c>
      <c r="F667" s="1"/>
      <c r="G667" s="3" t="str">
        <f t="shared" si="55"/>
        <v xml:space="preserve"> </v>
      </c>
      <c r="H667" s="1" t="str">
        <f>IF(+F667&lt;&gt;0,COUNTIF(Lots!$A$1:'Lots'!$A$1791,E667), " ")</f>
        <v xml:space="preserve"> </v>
      </c>
      <c r="I667" s="3" t="str">
        <f t="shared" si="56"/>
        <v xml:space="preserve"> </v>
      </c>
      <c r="J667" s="1" t="str">
        <f t="shared" si="57"/>
        <v xml:space="preserve"> </v>
      </c>
      <c r="K667" s="3" t="str">
        <f t="shared" si="58"/>
        <v xml:space="preserve"> </v>
      </c>
      <c r="L667" s="3" t="str">
        <f t="shared" si="59"/>
        <v xml:space="preserve">   </v>
      </c>
    </row>
    <row r="668" spans="3:12" x14ac:dyDescent="0.25">
      <c r="C668" s="1" t="str">
        <f>_xlfn.IFNA(IF(B668=LOOKUP(+A668,Lots!B$2:B$1819,Lots!D$2:D$1819),"Early",IF(B668=LOOKUP(+A668,Lots!B$2:B$1819,Lots!E$2:E$1819),"Mid",IF(B668=LOOKUP(+A668,Lots!B$2:B$1819,Lots!F$2:F$1819),"Late"))),"")</f>
        <v/>
      </c>
      <c r="D668" s="1" t="str">
        <f>_xlfn.IFNA(VLOOKUP(A668,Lots!B$2:C$1819, 2,FALSE),"")</f>
        <v/>
      </c>
      <c r="E668" s="1" t="str">
        <f>_xlfn.IFNA(LOOKUP(A668,Lots!B$2:B$1819, Lots!A$2:A$1819),"")</f>
        <v/>
      </c>
      <c r="F668" s="1"/>
      <c r="G668" s="3" t="str">
        <f t="shared" si="55"/>
        <v xml:space="preserve"> </v>
      </c>
      <c r="H668" s="1" t="str">
        <f>IF(+F668&lt;&gt;0,COUNTIF(Lots!$A$1:'Lots'!$A$1791,E668), " ")</f>
        <v xml:space="preserve"> </v>
      </c>
      <c r="I668" s="3" t="str">
        <f t="shared" si="56"/>
        <v xml:space="preserve"> </v>
      </c>
      <c r="J668" s="1" t="str">
        <f t="shared" si="57"/>
        <v xml:space="preserve"> </v>
      </c>
      <c r="K668" s="3" t="str">
        <f t="shared" si="58"/>
        <v xml:space="preserve"> </v>
      </c>
      <c r="L668" s="3" t="str">
        <f t="shared" si="59"/>
        <v xml:space="preserve">   </v>
      </c>
    </row>
    <row r="669" spans="3:12" x14ac:dyDescent="0.25">
      <c r="C669" s="1" t="str">
        <f>_xlfn.IFNA(IF(B669=LOOKUP(+A669,Lots!B$2:B$1819,Lots!D$2:D$1819),"Early",IF(B669=LOOKUP(+A669,Lots!B$2:B$1819,Lots!E$2:E$1819),"Mid",IF(B669=LOOKUP(+A669,Lots!B$2:B$1819,Lots!F$2:F$1819),"Late"))),"")</f>
        <v/>
      </c>
      <c r="D669" s="1" t="str">
        <f>_xlfn.IFNA(VLOOKUP(A669,Lots!B$2:C$1819, 2,FALSE),"")</f>
        <v/>
      </c>
      <c r="E669" s="1" t="str">
        <f>_xlfn.IFNA(LOOKUP(A669,Lots!B$2:B$1819, Lots!A$2:A$1819),"")</f>
        <v/>
      </c>
      <c r="F669" s="1"/>
      <c r="G669" s="3" t="str">
        <f t="shared" si="55"/>
        <v xml:space="preserve"> </v>
      </c>
      <c r="H669" s="1" t="str">
        <f>IF(+F669&lt;&gt;0,COUNTIF(Lots!$A$1:'Lots'!$A$1791,E669), " ")</f>
        <v xml:space="preserve"> </v>
      </c>
      <c r="I669" s="3" t="str">
        <f t="shared" si="56"/>
        <v xml:space="preserve"> </v>
      </c>
      <c r="J669" s="1" t="str">
        <f t="shared" si="57"/>
        <v xml:space="preserve"> </v>
      </c>
      <c r="K669" s="3" t="str">
        <f t="shared" si="58"/>
        <v xml:space="preserve"> </v>
      </c>
      <c r="L669" s="3" t="str">
        <f t="shared" si="59"/>
        <v xml:space="preserve">   </v>
      </c>
    </row>
    <row r="670" spans="3:12" x14ac:dyDescent="0.25">
      <c r="C670" s="1" t="str">
        <f>_xlfn.IFNA(IF(B670=LOOKUP(+A670,Lots!B$2:B$1819,Lots!D$2:D$1819),"Early",IF(B670=LOOKUP(+A670,Lots!B$2:B$1819,Lots!E$2:E$1819),"Mid",IF(B670=LOOKUP(+A670,Lots!B$2:B$1819,Lots!F$2:F$1819),"Late"))),"")</f>
        <v/>
      </c>
      <c r="D670" s="1" t="str">
        <f>_xlfn.IFNA(VLOOKUP(A670,Lots!B$2:C$1819, 2,FALSE),"")</f>
        <v/>
      </c>
      <c r="E670" s="1" t="str">
        <f>_xlfn.IFNA(LOOKUP(A670,Lots!B$2:B$1819, Lots!A$2:A$1819),"")</f>
        <v/>
      </c>
      <c r="F670" s="1"/>
      <c r="G670" s="3" t="str">
        <f t="shared" si="55"/>
        <v xml:space="preserve"> </v>
      </c>
      <c r="H670" s="1" t="str">
        <f>IF(+F670&lt;&gt;0,COUNTIF(Lots!$A$1:'Lots'!$A$1791,E670), " ")</f>
        <v xml:space="preserve"> </v>
      </c>
      <c r="I670" s="3" t="str">
        <f t="shared" si="56"/>
        <v xml:space="preserve"> </v>
      </c>
      <c r="J670" s="1" t="str">
        <f t="shared" si="57"/>
        <v xml:space="preserve"> </v>
      </c>
      <c r="K670" s="3" t="str">
        <f t="shared" si="58"/>
        <v xml:space="preserve"> </v>
      </c>
      <c r="L670" s="3" t="str">
        <f t="shared" si="59"/>
        <v xml:space="preserve">   </v>
      </c>
    </row>
    <row r="671" spans="3:12" x14ac:dyDescent="0.25">
      <c r="C671" s="1" t="str">
        <f>_xlfn.IFNA(IF(B671=LOOKUP(+A671,Lots!B$2:B$1819,Lots!D$2:D$1819),"Early",IF(B671=LOOKUP(+A671,Lots!B$2:B$1819,Lots!E$2:E$1819),"Mid",IF(B671=LOOKUP(+A671,Lots!B$2:B$1819,Lots!F$2:F$1819),"Late"))),"")</f>
        <v/>
      </c>
      <c r="D671" s="1" t="str">
        <f>_xlfn.IFNA(VLOOKUP(A671,Lots!B$2:C$1819, 2,FALSE),"")</f>
        <v/>
      </c>
      <c r="E671" s="1" t="str">
        <f>_xlfn.IFNA(LOOKUP(A671,Lots!B$2:B$1819, Lots!A$2:A$1819),"")</f>
        <v/>
      </c>
      <c r="F671" s="1"/>
      <c r="G671" s="3" t="str">
        <f t="shared" si="55"/>
        <v xml:space="preserve"> </v>
      </c>
      <c r="H671" s="1" t="str">
        <f>IF(+F671&lt;&gt;0,COUNTIF(Lots!$A$1:'Lots'!$A$1791,E671), " ")</f>
        <v xml:space="preserve"> </v>
      </c>
      <c r="I671" s="3" t="str">
        <f t="shared" si="56"/>
        <v xml:space="preserve"> </v>
      </c>
      <c r="J671" s="1" t="str">
        <f t="shared" si="57"/>
        <v xml:space="preserve"> </v>
      </c>
      <c r="K671" s="3" t="str">
        <f t="shared" si="58"/>
        <v xml:space="preserve"> </v>
      </c>
      <c r="L671" s="3" t="str">
        <f t="shared" si="59"/>
        <v xml:space="preserve">   </v>
      </c>
    </row>
    <row r="672" spans="3:12" x14ac:dyDescent="0.25">
      <c r="C672" s="1" t="str">
        <f>_xlfn.IFNA(IF(B672=LOOKUP(+A672,Lots!B$2:B$1819,Lots!D$2:D$1819),"Early",IF(B672=LOOKUP(+A672,Lots!B$2:B$1819,Lots!E$2:E$1819),"Mid",IF(B672=LOOKUP(+A672,Lots!B$2:B$1819,Lots!F$2:F$1819),"Late"))),"")</f>
        <v/>
      </c>
      <c r="D672" s="1" t="str">
        <f>_xlfn.IFNA(VLOOKUP(A672,Lots!B$2:C$1819, 2,FALSE),"")</f>
        <v/>
      </c>
      <c r="E672" s="1" t="str">
        <f>_xlfn.IFNA(LOOKUP(A672,Lots!B$2:B$1819, Lots!A$2:A$1819),"")</f>
        <v/>
      </c>
      <c r="F672" s="1"/>
      <c r="G672" s="3" t="str">
        <f t="shared" si="55"/>
        <v xml:space="preserve"> </v>
      </c>
      <c r="H672" s="1" t="str">
        <f>IF(+F672&lt;&gt;0,COUNTIF(Lots!$A$1:'Lots'!$A$1791,E672), " ")</f>
        <v xml:space="preserve"> </v>
      </c>
      <c r="I672" s="3" t="str">
        <f t="shared" si="56"/>
        <v xml:space="preserve"> </v>
      </c>
      <c r="J672" s="1" t="str">
        <f t="shared" si="57"/>
        <v xml:space="preserve"> </v>
      </c>
      <c r="K672" s="3" t="str">
        <f t="shared" si="58"/>
        <v xml:space="preserve"> </v>
      </c>
      <c r="L672" s="3" t="str">
        <f t="shared" si="59"/>
        <v xml:space="preserve">   </v>
      </c>
    </row>
    <row r="673" spans="3:12" x14ac:dyDescent="0.25">
      <c r="C673" s="1" t="str">
        <f>_xlfn.IFNA(IF(B673=LOOKUP(+A673,Lots!B$2:B$1819,Lots!D$2:D$1819),"Early",IF(B673=LOOKUP(+A673,Lots!B$2:B$1819,Lots!E$2:E$1819),"Mid",IF(B673=LOOKUP(+A673,Lots!B$2:B$1819,Lots!F$2:F$1819),"Late"))),"")</f>
        <v/>
      </c>
      <c r="D673" s="1" t="str">
        <f>_xlfn.IFNA(VLOOKUP(A673,Lots!B$2:C$1819, 2,FALSE),"")</f>
        <v/>
      </c>
      <c r="E673" s="1" t="str">
        <f>_xlfn.IFNA(LOOKUP(A673,Lots!B$2:B$1819, Lots!A$2:A$1819),"")</f>
        <v/>
      </c>
      <c r="F673" s="1"/>
      <c r="G673" s="3" t="str">
        <f t="shared" si="55"/>
        <v xml:space="preserve"> </v>
      </c>
      <c r="H673" s="1" t="str">
        <f>IF(+F673&lt;&gt;0,COUNTIF(Lots!$A$1:'Lots'!$A$1791,E673), " ")</f>
        <v xml:space="preserve"> </v>
      </c>
      <c r="I673" s="3" t="str">
        <f t="shared" si="56"/>
        <v xml:space="preserve"> </v>
      </c>
      <c r="J673" s="1" t="str">
        <f t="shared" si="57"/>
        <v xml:space="preserve"> </v>
      </c>
      <c r="K673" s="3" t="str">
        <f t="shared" si="58"/>
        <v xml:space="preserve"> </v>
      </c>
      <c r="L673" s="3" t="str">
        <f t="shared" si="59"/>
        <v xml:space="preserve">   </v>
      </c>
    </row>
    <row r="674" spans="3:12" x14ac:dyDescent="0.25">
      <c r="C674" s="1" t="str">
        <f>_xlfn.IFNA(IF(B674=LOOKUP(+A674,Lots!B$2:B$1819,Lots!D$2:D$1819),"Early",IF(B674=LOOKUP(+A674,Lots!B$2:B$1819,Lots!E$2:E$1819),"Mid",IF(B674=LOOKUP(+A674,Lots!B$2:B$1819,Lots!F$2:F$1819),"Late"))),"")</f>
        <v/>
      </c>
      <c r="D674" s="1" t="str">
        <f>_xlfn.IFNA(VLOOKUP(A674,Lots!B$2:C$1819, 2,FALSE),"")</f>
        <v/>
      </c>
      <c r="E674" s="1" t="str">
        <f>_xlfn.IFNA(LOOKUP(A674,Lots!B$2:B$1819, Lots!A$2:A$1819),"")</f>
        <v/>
      </c>
      <c r="F674" s="1"/>
      <c r="G674" s="3" t="str">
        <f t="shared" si="55"/>
        <v xml:space="preserve"> </v>
      </c>
      <c r="H674" s="1" t="str">
        <f>IF(+F674&lt;&gt;0,COUNTIF(Lots!$A$1:'Lots'!$A$1791,E674), " ")</f>
        <v xml:space="preserve"> </v>
      </c>
      <c r="I674" s="3" t="str">
        <f t="shared" si="56"/>
        <v xml:space="preserve"> </v>
      </c>
      <c r="J674" s="1" t="str">
        <f t="shared" si="57"/>
        <v xml:space="preserve"> </v>
      </c>
      <c r="K674" s="3" t="str">
        <f t="shared" si="58"/>
        <v xml:space="preserve"> </v>
      </c>
      <c r="L674" s="3" t="str">
        <f t="shared" si="59"/>
        <v xml:space="preserve">   </v>
      </c>
    </row>
    <row r="675" spans="3:12" x14ac:dyDescent="0.25">
      <c r="C675" s="1" t="str">
        <f>_xlfn.IFNA(IF(B675=LOOKUP(+A675,Lots!B$2:B$1819,Lots!D$2:D$1819),"Early",IF(B675=LOOKUP(+A675,Lots!B$2:B$1819,Lots!E$2:E$1819),"Mid",IF(B675=LOOKUP(+A675,Lots!B$2:B$1819,Lots!F$2:F$1819),"Late"))),"")</f>
        <v/>
      </c>
      <c r="D675" s="1" t="str">
        <f>_xlfn.IFNA(VLOOKUP(A675,Lots!B$2:C$1819, 2,FALSE),"")</f>
        <v/>
      </c>
      <c r="E675" s="1" t="str">
        <f>_xlfn.IFNA(LOOKUP(A675,Lots!B$2:B$1819, Lots!A$2:A$1819),"")</f>
        <v/>
      </c>
      <c r="F675" s="1"/>
      <c r="G675" s="3" t="str">
        <f t="shared" si="55"/>
        <v xml:space="preserve"> </v>
      </c>
      <c r="H675" s="1" t="str">
        <f>IF(+F675&lt;&gt;0,COUNTIF(Lots!$A$1:'Lots'!$A$1791,E675), " ")</f>
        <v xml:space="preserve"> </v>
      </c>
      <c r="I675" s="3" t="str">
        <f t="shared" si="56"/>
        <v xml:space="preserve"> </v>
      </c>
      <c r="J675" s="1" t="str">
        <f t="shared" si="57"/>
        <v xml:space="preserve"> </v>
      </c>
      <c r="K675" s="3" t="str">
        <f t="shared" si="58"/>
        <v xml:space="preserve"> </v>
      </c>
      <c r="L675" s="3" t="str">
        <f t="shared" si="59"/>
        <v xml:space="preserve">   </v>
      </c>
    </row>
    <row r="676" spans="3:12" x14ac:dyDescent="0.25">
      <c r="C676" s="1" t="str">
        <f>_xlfn.IFNA(IF(B676=LOOKUP(+A676,Lots!B$2:B$1819,Lots!D$2:D$1819),"Early",IF(B676=LOOKUP(+A676,Lots!B$2:B$1819,Lots!E$2:E$1819),"Mid",IF(B676=LOOKUP(+A676,Lots!B$2:B$1819,Lots!F$2:F$1819),"Late"))),"")</f>
        <v/>
      </c>
      <c r="D676" s="1" t="str">
        <f>_xlfn.IFNA(VLOOKUP(A676,Lots!B$2:C$1819, 2,FALSE),"")</f>
        <v/>
      </c>
      <c r="E676" s="1" t="str">
        <f>_xlfn.IFNA(LOOKUP(A676,Lots!B$2:B$1819, Lots!A$2:A$1819),"")</f>
        <v/>
      </c>
      <c r="F676" s="1"/>
      <c r="G676" s="3" t="str">
        <f t="shared" si="55"/>
        <v xml:space="preserve"> </v>
      </c>
      <c r="H676" s="1" t="str">
        <f>IF(+F676&lt;&gt;0,COUNTIF(Lots!$A$1:'Lots'!$A$1791,E676), " ")</f>
        <v xml:space="preserve"> </v>
      </c>
      <c r="I676" s="3" t="str">
        <f t="shared" si="56"/>
        <v xml:space="preserve"> </v>
      </c>
      <c r="J676" s="1" t="str">
        <f t="shared" si="57"/>
        <v xml:space="preserve"> </v>
      </c>
      <c r="K676" s="3" t="str">
        <f t="shared" si="58"/>
        <v xml:space="preserve"> </v>
      </c>
      <c r="L676" s="3" t="str">
        <f t="shared" si="59"/>
        <v xml:space="preserve">   </v>
      </c>
    </row>
    <row r="677" spans="3:12" x14ac:dyDescent="0.25">
      <c r="C677" s="1" t="str">
        <f>_xlfn.IFNA(IF(B677=LOOKUP(+A677,Lots!B$2:B$1819,Lots!D$2:D$1819),"Early",IF(B677=LOOKUP(+A677,Lots!B$2:B$1819,Lots!E$2:E$1819),"Mid",IF(B677=LOOKUP(+A677,Lots!B$2:B$1819,Lots!F$2:F$1819),"Late"))),"")</f>
        <v/>
      </c>
      <c r="D677" s="1" t="str">
        <f>_xlfn.IFNA(VLOOKUP(A677,Lots!B$2:C$1819, 2,FALSE),"")</f>
        <v/>
      </c>
      <c r="E677" s="1" t="str">
        <f>_xlfn.IFNA(LOOKUP(A677,Lots!B$2:B$1819, Lots!A$2:A$1819),"")</f>
        <v/>
      </c>
      <c r="F677" s="1"/>
      <c r="G677" s="3" t="str">
        <f t="shared" si="55"/>
        <v xml:space="preserve"> </v>
      </c>
      <c r="H677" s="1" t="str">
        <f>IF(+F677&lt;&gt;0,COUNTIF(Lots!$A$1:'Lots'!$A$1791,E677), " ")</f>
        <v xml:space="preserve"> </v>
      </c>
      <c r="I677" s="3" t="str">
        <f t="shared" si="56"/>
        <v xml:space="preserve"> </v>
      </c>
      <c r="J677" s="1" t="str">
        <f t="shared" si="57"/>
        <v xml:space="preserve"> </v>
      </c>
      <c r="K677" s="3" t="str">
        <f t="shared" si="58"/>
        <v xml:space="preserve"> </v>
      </c>
      <c r="L677" s="3" t="str">
        <f t="shared" si="59"/>
        <v xml:space="preserve">   </v>
      </c>
    </row>
    <row r="678" spans="3:12" x14ac:dyDescent="0.25">
      <c r="C678" s="1" t="str">
        <f>_xlfn.IFNA(IF(B678=LOOKUP(+A678,Lots!B$2:B$1819,Lots!D$2:D$1819),"Early",IF(B678=LOOKUP(+A678,Lots!B$2:B$1819,Lots!E$2:E$1819),"Mid",IF(B678=LOOKUP(+A678,Lots!B$2:B$1819,Lots!F$2:F$1819),"Late"))),"")</f>
        <v/>
      </c>
      <c r="D678" s="1" t="str">
        <f>_xlfn.IFNA(VLOOKUP(A678,Lots!B$2:C$1819, 2,FALSE),"")</f>
        <v/>
      </c>
      <c r="E678" s="1" t="str">
        <f>_xlfn.IFNA(LOOKUP(A678,Lots!B$2:B$1819, Lots!A$2:A$1819),"")</f>
        <v/>
      </c>
      <c r="F678" s="1"/>
      <c r="G678" s="3" t="str">
        <f t="shared" si="55"/>
        <v xml:space="preserve"> </v>
      </c>
      <c r="H678" s="1" t="str">
        <f>IF(+F678&lt;&gt;0,COUNTIF(Lots!$A$1:'Lots'!$A$1791,E678), " ")</f>
        <v xml:space="preserve"> </v>
      </c>
      <c r="I678" s="3" t="str">
        <f t="shared" si="56"/>
        <v xml:space="preserve"> </v>
      </c>
      <c r="J678" s="1" t="str">
        <f t="shared" si="57"/>
        <v xml:space="preserve"> </v>
      </c>
      <c r="K678" s="3" t="str">
        <f t="shared" si="58"/>
        <v xml:space="preserve"> </v>
      </c>
      <c r="L678" s="3" t="str">
        <f t="shared" si="59"/>
        <v xml:space="preserve">   </v>
      </c>
    </row>
    <row r="679" spans="3:12" x14ac:dyDescent="0.25">
      <c r="C679" s="1" t="str">
        <f>_xlfn.IFNA(IF(B679=LOOKUP(+A679,Lots!B$2:B$1819,Lots!D$2:D$1819),"Early",IF(B679=LOOKUP(+A679,Lots!B$2:B$1819,Lots!E$2:E$1819),"Mid",IF(B679=LOOKUP(+A679,Lots!B$2:B$1819,Lots!F$2:F$1819),"Late"))),"")</f>
        <v/>
      </c>
      <c r="D679" s="1" t="str">
        <f>_xlfn.IFNA(VLOOKUP(A679,Lots!B$2:C$1819, 2,FALSE),"")</f>
        <v/>
      </c>
      <c r="E679" s="1" t="str">
        <f>_xlfn.IFNA(LOOKUP(A679,Lots!B$2:B$1819, Lots!A$2:A$1819),"")</f>
        <v/>
      </c>
      <c r="F679" s="1"/>
      <c r="G679" s="3" t="str">
        <f t="shared" si="55"/>
        <v xml:space="preserve"> </v>
      </c>
      <c r="H679" s="1" t="str">
        <f>IF(+F679&lt;&gt;0,COUNTIF(Lots!$A$1:'Lots'!$A$1791,E679), " ")</f>
        <v xml:space="preserve"> </v>
      </c>
      <c r="I679" s="3" t="str">
        <f t="shared" si="56"/>
        <v xml:space="preserve"> </v>
      </c>
      <c r="J679" s="1" t="str">
        <f t="shared" si="57"/>
        <v xml:space="preserve"> </v>
      </c>
      <c r="K679" s="3" t="str">
        <f t="shared" si="58"/>
        <v xml:space="preserve"> </v>
      </c>
      <c r="L679" s="3" t="str">
        <f t="shared" si="59"/>
        <v xml:space="preserve">   </v>
      </c>
    </row>
    <row r="680" spans="3:12" x14ac:dyDescent="0.25">
      <c r="C680" s="1" t="str">
        <f>_xlfn.IFNA(IF(B680=LOOKUP(+A680,Lots!B$2:B$1819,Lots!D$2:D$1819),"Early",IF(B680=LOOKUP(+A680,Lots!B$2:B$1819,Lots!E$2:E$1819),"Mid",IF(B680=LOOKUP(+A680,Lots!B$2:B$1819,Lots!F$2:F$1819),"Late"))),"")</f>
        <v/>
      </c>
      <c r="D680" s="1" t="str">
        <f>_xlfn.IFNA(VLOOKUP(A680,Lots!B$2:C$1819, 2,FALSE),"")</f>
        <v/>
      </c>
      <c r="E680" s="1" t="str">
        <f>_xlfn.IFNA(LOOKUP(A680,Lots!B$2:B$1819, Lots!A$2:A$1819),"")</f>
        <v/>
      </c>
      <c r="F680" s="1"/>
      <c r="G680" s="3" t="str">
        <f t="shared" si="55"/>
        <v xml:space="preserve"> </v>
      </c>
      <c r="H680" s="1" t="str">
        <f>IF(+F680&lt;&gt;0,COUNTIF(Lots!$A$1:'Lots'!$A$1791,E680), " ")</f>
        <v xml:space="preserve"> </v>
      </c>
      <c r="I680" s="3" t="str">
        <f t="shared" si="56"/>
        <v xml:space="preserve"> </v>
      </c>
      <c r="J680" s="1" t="str">
        <f t="shared" si="57"/>
        <v xml:space="preserve"> </v>
      </c>
      <c r="K680" s="3" t="str">
        <f t="shared" si="58"/>
        <v xml:space="preserve"> </v>
      </c>
      <c r="L680" s="3" t="str">
        <f t="shared" si="59"/>
        <v xml:space="preserve">   </v>
      </c>
    </row>
    <row r="681" spans="3:12" x14ac:dyDescent="0.25">
      <c r="C681" s="1" t="str">
        <f>_xlfn.IFNA(IF(B681=LOOKUP(+A681,Lots!B$2:B$1819,Lots!D$2:D$1819),"Early",IF(B681=LOOKUP(+A681,Lots!B$2:B$1819,Lots!E$2:E$1819),"Mid",IF(B681=LOOKUP(+A681,Lots!B$2:B$1819,Lots!F$2:F$1819),"Late"))),"")</f>
        <v/>
      </c>
      <c r="D681" s="1" t="str">
        <f>_xlfn.IFNA(VLOOKUP(A681,Lots!B$2:C$1819, 2,FALSE),"")</f>
        <v/>
      </c>
      <c r="E681" s="1" t="str">
        <f>_xlfn.IFNA(LOOKUP(A681,Lots!B$2:B$1819, Lots!A$2:A$1819),"")</f>
        <v/>
      </c>
      <c r="F681" s="1"/>
      <c r="G681" s="3" t="str">
        <f t="shared" si="55"/>
        <v xml:space="preserve"> </v>
      </c>
      <c r="H681" s="1" t="str">
        <f>IF(+F681&lt;&gt;0,COUNTIF(Lots!$A$1:'Lots'!$A$1791,E681), " ")</f>
        <v xml:space="preserve"> </v>
      </c>
      <c r="I681" s="3" t="str">
        <f t="shared" si="56"/>
        <v xml:space="preserve"> </v>
      </c>
      <c r="J681" s="1" t="str">
        <f t="shared" si="57"/>
        <v xml:space="preserve"> </v>
      </c>
      <c r="K681" s="3" t="str">
        <f t="shared" si="58"/>
        <v xml:space="preserve"> </v>
      </c>
      <c r="L681" s="3" t="str">
        <f t="shared" si="59"/>
        <v xml:space="preserve">   </v>
      </c>
    </row>
    <row r="682" spans="3:12" x14ac:dyDescent="0.25">
      <c r="C682" s="1" t="str">
        <f>_xlfn.IFNA(IF(B682=LOOKUP(+A682,Lots!B$2:B$1819,Lots!D$2:D$1819),"Early",IF(B682=LOOKUP(+A682,Lots!B$2:B$1819,Lots!E$2:E$1819),"Mid",IF(B682=LOOKUP(+A682,Lots!B$2:B$1819,Lots!F$2:F$1819),"Late"))),"")</f>
        <v/>
      </c>
      <c r="D682" s="1" t="str">
        <f>_xlfn.IFNA(VLOOKUP(A682,Lots!B$2:C$1819, 2,FALSE),"")</f>
        <v/>
      </c>
      <c r="E682" s="1" t="str">
        <f>_xlfn.IFNA(LOOKUP(A682,Lots!B$2:B$1819, Lots!A$2:A$1819),"")</f>
        <v/>
      </c>
      <c r="F682" s="1"/>
      <c r="G682" s="3" t="str">
        <f t="shared" si="55"/>
        <v xml:space="preserve"> </v>
      </c>
      <c r="H682" s="1" t="str">
        <f>IF(+F682&lt;&gt;0,COUNTIF(Lots!$A$1:'Lots'!$A$1791,E682), " ")</f>
        <v xml:space="preserve"> </v>
      </c>
      <c r="I682" s="3" t="str">
        <f t="shared" si="56"/>
        <v xml:space="preserve"> </v>
      </c>
      <c r="J682" s="1" t="str">
        <f t="shared" si="57"/>
        <v xml:space="preserve"> </v>
      </c>
      <c r="K682" s="3" t="str">
        <f t="shared" si="58"/>
        <v xml:space="preserve"> </v>
      </c>
      <c r="L682" s="3" t="str">
        <f t="shared" si="59"/>
        <v xml:space="preserve">   </v>
      </c>
    </row>
    <row r="683" spans="3:12" x14ac:dyDescent="0.25">
      <c r="C683" s="1" t="str">
        <f>_xlfn.IFNA(IF(B683=LOOKUP(+A683,Lots!B$2:B$1819,Lots!D$2:D$1819),"Early",IF(B683=LOOKUP(+A683,Lots!B$2:B$1819,Lots!E$2:E$1819),"Mid",IF(B683=LOOKUP(+A683,Lots!B$2:B$1819,Lots!F$2:F$1819),"Late"))),"")</f>
        <v/>
      </c>
      <c r="D683" s="1" t="str">
        <f>_xlfn.IFNA(VLOOKUP(A683,Lots!B$2:C$1819, 2,FALSE),"")</f>
        <v/>
      </c>
      <c r="E683" s="1" t="str">
        <f>_xlfn.IFNA(LOOKUP(A683,Lots!B$2:B$1819, Lots!A$2:A$1819),"")</f>
        <v/>
      </c>
      <c r="F683" s="1"/>
      <c r="G683" s="3" t="str">
        <f t="shared" si="55"/>
        <v xml:space="preserve"> </v>
      </c>
      <c r="H683" s="1" t="str">
        <f>IF(+F683&lt;&gt;0,COUNTIF(Lots!$A$1:'Lots'!$A$1791,E683), " ")</f>
        <v xml:space="preserve"> </v>
      </c>
      <c r="I683" s="3" t="str">
        <f t="shared" si="56"/>
        <v xml:space="preserve"> </v>
      </c>
      <c r="J683" s="1" t="str">
        <f t="shared" si="57"/>
        <v xml:space="preserve"> </v>
      </c>
      <c r="K683" s="3" t="str">
        <f t="shared" si="58"/>
        <v xml:space="preserve"> </v>
      </c>
      <c r="L683" s="3" t="str">
        <f t="shared" si="59"/>
        <v xml:space="preserve">   </v>
      </c>
    </row>
    <row r="684" spans="3:12" x14ac:dyDescent="0.25">
      <c r="C684" s="1" t="str">
        <f>_xlfn.IFNA(IF(B684=LOOKUP(+A684,Lots!B$2:B$1819,Lots!D$2:D$1819),"Early",IF(B684=LOOKUP(+A684,Lots!B$2:B$1819,Lots!E$2:E$1819),"Mid",IF(B684=LOOKUP(+A684,Lots!B$2:B$1819,Lots!F$2:F$1819),"Late"))),"")</f>
        <v/>
      </c>
      <c r="D684" s="1" t="str">
        <f>_xlfn.IFNA(VLOOKUP(A684,Lots!B$2:C$1819, 2,FALSE),"")</f>
        <v/>
      </c>
      <c r="E684" s="1" t="str">
        <f>_xlfn.IFNA(LOOKUP(A684,Lots!B$2:B$1819, Lots!A$2:A$1819),"")</f>
        <v/>
      </c>
      <c r="F684" s="1"/>
      <c r="G684" s="3" t="str">
        <f t="shared" si="55"/>
        <v xml:space="preserve"> </v>
      </c>
      <c r="H684" s="1" t="str">
        <f>IF(+F684&lt;&gt;0,COUNTIF(Lots!$A$1:'Lots'!$A$1791,E684), " ")</f>
        <v xml:space="preserve"> </v>
      </c>
      <c r="I684" s="3" t="str">
        <f t="shared" si="56"/>
        <v xml:space="preserve"> </v>
      </c>
      <c r="J684" s="1" t="str">
        <f t="shared" si="57"/>
        <v xml:space="preserve"> </v>
      </c>
      <c r="K684" s="3" t="str">
        <f t="shared" si="58"/>
        <v xml:space="preserve"> </v>
      </c>
      <c r="L684" s="3" t="str">
        <f t="shared" si="59"/>
        <v xml:space="preserve">   </v>
      </c>
    </row>
    <row r="685" spans="3:12" x14ac:dyDescent="0.25">
      <c r="C685" s="1" t="str">
        <f>_xlfn.IFNA(IF(B685=LOOKUP(+A685,Lots!B$2:B$1819,Lots!D$2:D$1819),"Early",IF(B685=LOOKUP(+A685,Lots!B$2:B$1819,Lots!E$2:E$1819),"Mid",IF(B685=LOOKUP(+A685,Lots!B$2:B$1819,Lots!F$2:F$1819),"Late"))),"")</f>
        <v/>
      </c>
      <c r="D685" s="1" t="str">
        <f>_xlfn.IFNA(VLOOKUP(A685,Lots!B$2:C$1819, 2,FALSE),"")</f>
        <v/>
      </c>
      <c r="E685" s="1" t="str">
        <f>_xlfn.IFNA(LOOKUP(A685,Lots!B$2:B$1819, Lots!A$2:A$1819),"")</f>
        <v/>
      </c>
      <c r="F685" s="1"/>
      <c r="G685" s="3" t="str">
        <f t="shared" si="55"/>
        <v xml:space="preserve"> </v>
      </c>
      <c r="H685" s="1" t="str">
        <f>IF(+F685&lt;&gt;0,COUNTIF(Lots!$A$1:'Lots'!$A$1791,E685), " ")</f>
        <v xml:space="preserve"> </v>
      </c>
      <c r="I685" s="3" t="str">
        <f t="shared" si="56"/>
        <v xml:space="preserve"> </v>
      </c>
      <c r="J685" s="1" t="str">
        <f t="shared" si="57"/>
        <v xml:space="preserve"> </v>
      </c>
      <c r="K685" s="3" t="str">
        <f t="shared" si="58"/>
        <v xml:space="preserve"> </v>
      </c>
      <c r="L685" s="3" t="str">
        <f t="shared" si="59"/>
        <v xml:space="preserve">   </v>
      </c>
    </row>
    <row r="686" spans="3:12" x14ac:dyDescent="0.25">
      <c r="C686" s="1" t="str">
        <f>_xlfn.IFNA(IF(B686=LOOKUP(+A686,Lots!B$2:B$1819,Lots!D$2:D$1819),"Early",IF(B686=LOOKUP(+A686,Lots!B$2:B$1819,Lots!E$2:E$1819),"Mid",IF(B686=LOOKUP(+A686,Lots!B$2:B$1819,Lots!F$2:F$1819),"Late"))),"")</f>
        <v/>
      </c>
      <c r="D686" s="1" t="str">
        <f>_xlfn.IFNA(VLOOKUP(A686,Lots!B$2:C$1819, 2,FALSE),"")</f>
        <v/>
      </c>
      <c r="E686" s="1" t="str">
        <f>_xlfn.IFNA(LOOKUP(A686,Lots!B$2:B$1819, Lots!A$2:A$1819),"")</f>
        <v/>
      </c>
      <c r="F686" s="1"/>
      <c r="G686" s="3" t="str">
        <f t="shared" si="55"/>
        <v xml:space="preserve"> </v>
      </c>
      <c r="H686" s="1" t="str">
        <f>IF(+F686&lt;&gt;0,COUNTIF(Lots!$A$1:'Lots'!$A$1791,E686), " ")</f>
        <v xml:space="preserve"> </v>
      </c>
      <c r="I686" s="3" t="str">
        <f t="shared" si="56"/>
        <v xml:space="preserve"> </v>
      </c>
      <c r="J686" s="1" t="str">
        <f t="shared" si="57"/>
        <v xml:space="preserve"> </v>
      </c>
      <c r="K686" s="3" t="str">
        <f t="shared" si="58"/>
        <v xml:space="preserve"> </v>
      </c>
      <c r="L686" s="3" t="str">
        <f t="shared" si="59"/>
        <v xml:space="preserve">   </v>
      </c>
    </row>
    <row r="687" spans="3:12" x14ac:dyDescent="0.25">
      <c r="C687" s="1" t="str">
        <f>_xlfn.IFNA(IF(B687=LOOKUP(+A687,Lots!B$2:B$1819,Lots!D$2:D$1819),"Early",IF(B687=LOOKUP(+A687,Lots!B$2:B$1819,Lots!E$2:E$1819),"Mid",IF(B687=LOOKUP(+A687,Lots!B$2:B$1819,Lots!F$2:F$1819),"Late"))),"")</f>
        <v/>
      </c>
      <c r="D687" s="1" t="str">
        <f>_xlfn.IFNA(VLOOKUP(A687,Lots!B$2:C$1819, 2,FALSE),"")</f>
        <v/>
      </c>
      <c r="E687" s="1" t="str">
        <f>_xlfn.IFNA(LOOKUP(A687,Lots!B$2:B$1819, Lots!A$2:A$1819),"")</f>
        <v/>
      </c>
      <c r="F687" s="1"/>
      <c r="G687" s="3" t="str">
        <f t="shared" si="55"/>
        <v xml:space="preserve"> </v>
      </c>
      <c r="H687" s="1" t="str">
        <f>IF(+F687&lt;&gt;0,COUNTIF(Lots!$A$1:'Lots'!$A$1791,E687), " ")</f>
        <v xml:space="preserve"> </v>
      </c>
      <c r="I687" s="3" t="str">
        <f t="shared" si="56"/>
        <v xml:space="preserve"> </v>
      </c>
      <c r="J687" s="1" t="str">
        <f t="shared" si="57"/>
        <v xml:space="preserve"> </v>
      </c>
      <c r="K687" s="3" t="str">
        <f t="shared" si="58"/>
        <v xml:space="preserve"> </v>
      </c>
      <c r="L687" s="3" t="str">
        <f t="shared" si="59"/>
        <v xml:space="preserve">   </v>
      </c>
    </row>
    <row r="688" spans="3:12" x14ac:dyDescent="0.25">
      <c r="C688" s="1" t="str">
        <f>_xlfn.IFNA(IF(B688=LOOKUP(+A688,Lots!B$2:B$1819,Lots!D$2:D$1819),"Early",IF(B688=LOOKUP(+A688,Lots!B$2:B$1819,Lots!E$2:E$1819),"Mid",IF(B688=LOOKUP(+A688,Lots!B$2:B$1819,Lots!F$2:F$1819),"Late"))),"")</f>
        <v/>
      </c>
      <c r="D688" s="1" t="str">
        <f>_xlfn.IFNA(VLOOKUP(A688,Lots!B$2:C$1819, 2,FALSE),"")</f>
        <v/>
      </c>
      <c r="E688" s="1" t="str">
        <f>_xlfn.IFNA(LOOKUP(A688,Lots!B$2:B$1819, Lots!A$2:A$1819),"")</f>
        <v/>
      </c>
      <c r="F688" s="1"/>
      <c r="G688" s="3" t="str">
        <f t="shared" si="55"/>
        <v xml:space="preserve"> </v>
      </c>
      <c r="H688" s="1" t="str">
        <f>IF(+F688&lt;&gt;0,COUNTIF(Lots!$A$1:'Lots'!$A$1791,E688), " ")</f>
        <v xml:space="preserve"> </v>
      </c>
      <c r="I688" s="3" t="str">
        <f t="shared" si="56"/>
        <v xml:space="preserve"> </v>
      </c>
      <c r="J688" s="1" t="str">
        <f t="shared" si="57"/>
        <v xml:space="preserve"> </v>
      </c>
      <c r="K688" s="3" t="str">
        <f t="shared" si="58"/>
        <v xml:space="preserve"> </v>
      </c>
      <c r="L688" s="3" t="str">
        <f t="shared" si="59"/>
        <v xml:space="preserve">   </v>
      </c>
    </row>
    <row r="689" spans="3:12" x14ac:dyDescent="0.25">
      <c r="C689" s="1" t="str">
        <f>_xlfn.IFNA(IF(B689=LOOKUP(+A689,Lots!B$2:B$1819,Lots!D$2:D$1819),"Early",IF(B689=LOOKUP(+A689,Lots!B$2:B$1819,Lots!E$2:E$1819),"Mid",IF(B689=LOOKUP(+A689,Lots!B$2:B$1819,Lots!F$2:F$1819),"Late"))),"")</f>
        <v/>
      </c>
      <c r="D689" s="1" t="str">
        <f>_xlfn.IFNA(VLOOKUP(A689,Lots!B$2:C$1819, 2,FALSE),"")</f>
        <v/>
      </c>
      <c r="E689" s="1" t="str">
        <f>_xlfn.IFNA(LOOKUP(A689,Lots!B$2:B$1819, Lots!A$2:A$1819),"")</f>
        <v/>
      </c>
      <c r="F689" s="1"/>
      <c r="G689" s="3" t="str">
        <f t="shared" si="55"/>
        <v xml:space="preserve"> </v>
      </c>
      <c r="H689" s="1" t="str">
        <f>IF(+F689&lt;&gt;0,COUNTIF(Lots!$A$1:'Lots'!$A$1791,E689), " ")</f>
        <v xml:space="preserve"> </v>
      </c>
      <c r="I689" s="3" t="str">
        <f t="shared" si="56"/>
        <v xml:space="preserve"> </v>
      </c>
      <c r="J689" s="1" t="str">
        <f t="shared" si="57"/>
        <v xml:space="preserve"> </v>
      </c>
      <c r="K689" s="3" t="str">
        <f t="shared" si="58"/>
        <v xml:space="preserve"> </v>
      </c>
      <c r="L689" s="3" t="str">
        <f t="shared" si="59"/>
        <v xml:space="preserve">   </v>
      </c>
    </row>
    <row r="690" spans="3:12" x14ac:dyDescent="0.25">
      <c r="C690" s="1" t="str">
        <f>_xlfn.IFNA(IF(B690=LOOKUP(+A690,Lots!B$2:B$1819,Lots!D$2:D$1819),"Early",IF(B690=LOOKUP(+A690,Lots!B$2:B$1819,Lots!E$2:E$1819),"Mid",IF(B690=LOOKUP(+A690,Lots!B$2:B$1819,Lots!F$2:F$1819),"Late"))),"")</f>
        <v/>
      </c>
      <c r="D690" s="1" t="str">
        <f>_xlfn.IFNA(VLOOKUP(A690,Lots!B$2:C$1819, 2,FALSE),"")</f>
        <v/>
      </c>
      <c r="E690" s="1" t="str">
        <f>_xlfn.IFNA(LOOKUP(A690,Lots!B$2:B$1819, Lots!A$2:A$1819),"")</f>
        <v/>
      </c>
      <c r="F690" s="1"/>
      <c r="G690" s="3" t="str">
        <f t="shared" si="55"/>
        <v xml:space="preserve"> </v>
      </c>
      <c r="H690" s="1" t="str">
        <f>IF(+F690&lt;&gt;0,COUNTIF(Lots!$A$1:'Lots'!$A$1791,E690), " ")</f>
        <v xml:space="preserve"> </v>
      </c>
      <c r="I690" s="3" t="str">
        <f t="shared" si="56"/>
        <v xml:space="preserve"> </v>
      </c>
      <c r="J690" s="1" t="str">
        <f t="shared" si="57"/>
        <v xml:space="preserve"> </v>
      </c>
      <c r="K690" s="3" t="str">
        <f t="shared" si="58"/>
        <v xml:space="preserve"> </v>
      </c>
      <c r="L690" s="3" t="str">
        <f t="shared" si="59"/>
        <v xml:space="preserve">   </v>
      </c>
    </row>
    <row r="691" spans="3:12" x14ac:dyDescent="0.25">
      <c r="C691" s="1" t="str">
        <f>_xlfn.IFNA(IF(B691=LOOKUP(+A691,Lots!B$2:B$1819,Lots!D$2:D$1819),"Early",IF(B691=LOOKUP(+A691,Lots!B$2:B$1819,Lots!E$2:E$1819),"Mid",IF(B691=LOOKUP(+A691,Lots!B$2:B$1819,Lots!F$2:F$1819),"Late"))),"")</f>
        <v/>
      </c>
      <c r="D691" s="1" t="str">
        <f>_xlfn.IFNA(VLOOKUP(A691,Lots!B$2:C$1819, 2,FALSE),"")</f>
        <v/>
      </c>
      <c r="E691" s="1" t="str">
        <f>_xlfn.IFNA(LOOKUP(A691,Lots!B$2:B$1819, Lots!A$2:A$1819),"")</f>
        <v/>
      </c>
      <c r="F691" s="1"/>
      <c r="G691" s="3" t="str">
        <f t="shared" si="55"/>
        <v xml:space="preserve"> </v>
      </c>
      <c r="H691" s="1" t="str">
        <f>IF(+F691&lt;&gt;0,COUNTIF(Lots!$A$1:'Lots'!$A$1791,E691), " ")</f>
        <v xml:space="preserve"> </v>
      </c>
      <c r="I691" s="3" t="str">
        <f t="shared" si="56"/>
        <v xml:space="preserve"> </v>
      </c>
      <c r="J691" s="1" t="str">
        <f t="shared" si="57"/>
        <v xml:space="preserve"> </v>
      </c>
      <c r="K691" s="3" t="str">
        <f t="shared" si="58"/>
        <v xml:space="preserve"> </v>
      </c>
      <c r="L691" s="3" t="str">
        <f t="shared" si="59"/>
        <v xml:space="preserve">   </v>
      </c>
    </row>
    <row r="692" spans="3:12" x14ac:dyDescent="0.25">
      <c r="C692" s="1" t="str">
        <f>_xlfn.IFNA(IF(B692=LOOKUP(+A692,Lots!B$2:B$1819,Lots!D$2:D$1819),"Early",IF(B692=LOOKUP(+A692,Lots!B$2:B$1819,Lots!E$2:E$1819),"Mid",IF(B692=LOOKUP(+A692,Lots!B$2:B$1819,Lots!F$2:F$1819),"Late"))),"")</f>
        <v/>
      </c>
      <c r="D692" s="1" t="str">
        <f>_xlfn.IFNA(VLOOKUP(A692,Lots!B$2:C$1819, 2,FALSE),"")</f>
        <v/>
      </c>
      <c r="E692" s="1" t="str">
        <f>_xlfn.IFNA(LOOKUP(A692,Lots!B$2:B$1819, Lots!A$2:A$1819),"")</f>
        <v/>
      </c>
      <c r="F692" s="1"/>
      <c r="G692" s="3" t="str">
        <f t="shared" si="55"/>
        <v xml:space="preserve"> </v>
      </c>
      <c r="H692" s="1" t="str">
        <f>IF(+F692&lt;&gt;0,COUNTIF(Lots!$A$1:'Lots'!$A$1791,E692), " ")</f>
        <v xml:space="preserve"> </v>
      </c>
      <c r="I692" s="3" t="str">
        <f t="shared" si="56"/>
        <v xml:space="preserve"> </v>
      </c>
      <c r="J692" s="1" t="str">
        <f t="shared" si="57"/>
        <v xml:space="preserve"> </v>
      </c>
      <c r="K692" s="3" t="str">
        <f t="shared" si="58"/>
        <v xml:space="preserve"> </v>
      </c>
      <c r="L692" s="3" t="str">
        <f t="shared" si="59"/>
        <v xml:space="preserve">   </v>
      </c>
    </row>
    <row r="693" spans="3:12" x14ac:dyDescent="0.25">
      <c r="C693" s="1" t="str">
        <f>_xlfn.IFNA(IF(B693=LOOKUP(+A693,Lots!B$2:B$1819,Lots!D$2:D$1819),"Early",IF(B693=LOOKUP(+A693,Lots!B$2:B$1819,Lots!E$2:E$1819),"Mid",IF(B693=LOOKUP(+A693,Lots!B$2:B$1819,Lots!F$2:F$1819),"Late"))),"")</f>
        <v/>
      </c>
      <c r="D693" s="1" t="str">
        <f>_xlfn.IFNA(VLOOKUP(A693,Lots!B$2:C$1819, 2,FALSE),"")</f>
        <v/>
      </c>
      <c r="E693" s="1" t="str">
        <f>_xlfn.IFNA(LOOKUP(A693,Lots!B$2:B$1819, Lots!A$2:A$1819),"")</f>
        <v/>
      </c>
      <c r="F693" s="1"/>
      <c r="G693" s="3" t="str">
        <f t="shared" si="55"/>
        <v xml:space="preserve"> </v>
      </c>
      <c r="H693" s="1" t="str">
        <f>IF(+F693&lt;&gt;0,COUNTIF(Lots!$A$1:'Lots'!$A$1791,E693), " ")</f>
        <v xml:space="preserve"> </v>
      </c>
      <c r="I693" s="3" t="str">
        <f t="shared" si="56"/>
        <v xml:space="preserve"> </v>
      </c>
      <c r="J693" s="1" t="str">
        <f t="shared" si="57"/>
        <v xml:space="preserve"> </v>
      </c>
      <c r="K693" s="3" t="str">
        <f t="shared" si="58"/>
        <v xml:space="preserve"> </v>
      </c>
      <c r="L693" s="3" t="str">
        <f t="shared" si="59"/>
        <v xml:space="preserve">   </v>
      </c>
    </row>
    <row r="694" spans="3:12" x14ac:dyDescent="0.25">
      <c r="C694" s="1" t="str">
        <f>_xlfn.IFNA(IF(B694=LOOKUP(+A694,Lots!B$2:B$1819,Lots!D$2:D$1819),"Early",IF(B694=LOOKUP(+A694,Lots!B$2:B$1819,Lots!E$2:E$1819),"Mid",IF(B694=LOOKUP(+A694,Lots!B$2:B$1819,Lots!F$2:F$1819),"Late"))),"")</f>
        <v/>
      </c>
      <c r="D694" s="1" t="str">
        <f>_xlfn.IFNA(VLOOKUP(A694,Lots!B$2:C$1819, 2,FALSE),"")</f>
        <v/>
      </c>
      <c r="E694" s="1" t="str">
        <f>_xlfn.IFNA(LOOKUP(A694,Lots!B$2:B$1819, Lots!A$2:A$1819),"")</f>
        <v/>
      </c>
      <c r="F694" s="1"/>
      <c r="G694" s="3" t="str">
        <f t="shared" si="55"/>
        <v xml:space="preserve"> </v>
      </c>
      <c r="H694" s="1" t="str">
        <f>IF(+F694&lt;&gt;0,COUNTIF(Lots!$A$1:'Lots'!$A$1791,E694), " ")</f>
        <v xml:space="preserve"> </v>
      </c>
      <c r="I694" s="3" t="str">
        <f t="shared" si="56"/>
        <v xml:space="preserve"> </v>
      </c>
      <c r="J694" s="1" t="str">
        <f t="shared" si="57"/>
        <v xml:space="preserve"> </v>
      </c>
      <c r="K694" s="3" t="str">
        <f t="shared" si="58"/>
        <v xml:space="preserve"> </v>
      </c>
      <c r="L694" s="3" t="str">
        <f t="shared" si="59"/>
        <v xml:space="preserve">   </v>
      </c>
    </row>
    <row r="695" spans="3:12" x14ac:dyDescent="0.25">
      <c r="C695" s="1" t="str">
        <f>_xlfn.IFNA(IF(B695=LOOKUP(+A695,Lots!B$2:B$1819,Lots!D$2:D$1819),"Early",IF(B695=LOOKUP(+A695,Lots!B$2:B$1819,Lots!E$2:E$1819),"Mid",IF(B695=LOOKUP(+A695,Lots!B$2:B$1819,Lots!F$2:F$1819),"Late"))),"")</f>
        <v/>
      </c>
      <c r="D695" s="1" t="str">
        <f>_xlfn.IFNA(VLOOKUP(A695,Lots!B$2:C$1819, 2,FALSE),"")</f>
        <v/>
      </c>
      <c r="E695" s="1" t="str">
        <f>_xlfn.IFNA(LOOKUP(A695,Lots!B$2:B$1819, Lots!A$2:A$1819),"")</f>
        <v/>
      </c>
      <c r="F695" s="1"/>
      <c r="G695" s="3" t="str">
        <f t="shared" si="55"/>
        <v xml:space="preserve"> </v>
      </c>
      <c r="H695" s="1" t="str">
        <f>IF(+F695&lt;&gt;0,COUNTIF(Lots!$A$1:'Lots'!$A$1791,E695), " ")</f>
        <v xml:space="preserve"> </v>
      </c>
      <c r="I695" s="3" t="str">
        <f t="shared" si="56"/>
        <v xml:space="preserve"> </v>
      </c>
      <c r="J695" s="1" t="str">
        <f t="shared" si="57"/>
        <v xml:space="preserve"> </v>
      </c>
      <c r="K695" s="3" t="str">
        <f t="shared" si="58"/>
        <v xml:space="preserve"> </v>
      </c>
      <c r="L695" s="3" t="str">
        <f t="shared" si="59"/>
        <v xml:space="preserve">   </v>
      </c>
    </row>
    <row r="696" spans="3:12" x14ac:dyDescent="0.25">
      <c r="C696" s="1" t="str">
        <f>_xlfn.IFNA(IF(B696=LOOKUP(+A696,Lots!B$2:B$1819,Lots!D$2:D$1819),"Early",IF(B696=LOOKUP(+A696,Lots!B$2:B$1819,Lots!E$2:E$1819),"Mid",IF(B696=LOOKUP(+A696,Lots!B$2:B$1819,Lots!F$2:F$1819),"Late"))),"")</f>
        <v/>
      </c>
      <c r="D696" s="1" t="str">
        <f>_xlfn.IFNA(VLOOKUP(A696,Lots!B$2:C$1819, 2,FALSE),"")</f>
        <v/>
      </c>
      <c r="E696" s="1" t="str">
        <f>_xlfn.IFNA(LOOKUP(A696,Lots!B$2:B$1819, Lots!A$2:A$1819),"")</f>
        <v/>
      </c>
      <c r="F696" s="1"/>
      <c r="G696" s="3" t="str">
        <f t="shared" si="55"/>
        <v xml:space="preserve"> </v>
      </c>
      <c r="H696" s="1" t="str">
        <f>IF(+F696&lt;&gt;0,COUNTIF(Lots!$A$1:'Lots'!$A$1791,E696), " ")</f>
        <v xml:space="preserve"> </v>
      </c>
      <c r="I696" s="3" t="str">
        <f t="shared" si="56"/>
        <v xml:space="preserve"> </v>
      </c>
      <c r="J696" s="1" t="str">
        <f t="shared" si="57"/>
        <v xml:space="preserve"> </v>
      </c>
      <c r="K696" s="3" t="str">
        <f t="shared" si="58"/>
        <v xml:space="preserve"> </v>
      </c>
      <c r="L696" s="3" t="str">
        <f t="shared" si="59"/>
        <v xml:space="preserve">   </v>
      </c>
    </row>
    <row r="697" spans="3:12" x14ac:dyDescent="0.25">
      <c r="C697" s="1" t="str">
        <f>_xlfn.IFNA(IF(B697=LOOKUP(+A697,Lots!B$2:B$1819,Lots!D$2:D$1819),"Early",IF(B697=LOOKUP(+A697,Lots!B$2:B$1819,Lots!E$2:E$1819),"Mid",IF(B697=LOOKUP(+A697,Lots!B$2:B$1819,Lots!F$2:F$1819),"Late"))),"")</f>
        <v/>
      </c>
      <c r="D697" s="1" t="str">
        <f>_xlfn.IFNA(VLOOKUP(A697,Lots!B$2:C$1819, 2,FALSE),"")</f>
        <v/>
      </c>
      <c r="E697" s="1" t="str">
        <f>_xlfn.IFNA(LOOKUP(A697,Lots!B$2:B$1819, Lots!A$2:A$1819),"")</f>
        <v/>
      </c>
      <c r="F697" s="1"/>
      <c r="G697" s="3" t="str">
        <f t="shared" si="55"/>
        <v xml:space="preserve"> </v>
      </c>
      <c r="H697" s="1" t="str">
        <f>IF(+F697&lt;&gt;0,COUNTIF(Lots!$A$1:'Lots'!$A$1791,E697), " ")</f>
        <v xml:space="preserve"> </v>
      </c>
      <c r="I697" s="3" t="str">
        <f t="shared" si="56"/>
        <v xml:space="preserve"> </v>
      </c>
      <c r="J697" s="1" t="str">
        <f t="shared" si="57"/>
        <v xml:space="preserve"> </v>
      </c>
      <c r="K697" s="3" t="str">
        <f t="shared" si="58"/>
        <v xml:space="preserve"> </v>
      </c>
      <c r="L697" s="3" t="str">
        <f t="shared" si="59"/>
        <v xml:space="preserve">   </v>
      </c>
    </row>
    <row r="698" spans="3:12" x14ac:dyDescent="0.25">
      <c r="C698" s="1" t="str">
        <f>_xlfn.IFNA(IF(B698=LOOKUP(+A698,Lots!B$2:B$1819,Lots!D$2:D$1819),"Early",IF(B698=LOOKUP(+A698,Lots!B$2:B$1819,Lots!E$2:E$1819),"Mid",IF(B698=LOOKUP(+A698,Lots!B$2:B$1819,Lots!F$2:F$1819),"Late"))),"")</f>
        <v/>
      </c>
      <c r="D698" s="1" t="str">
        <f>_xlfn.IFNA(VLOOKUP(A698,Lots!B$2:C$1819, 2,FALSE),"")</f>
        <v/>
      </c>
      <c r="E698" s="1" t="str">
        <f>_xlfn.IFNA(LOOKUP(A698,Lots!B$2:B$1819, Lots!A$2:A$1819),"")</f>
        <v/>
      </c>
      <c r="F698" s="1"/>
      <c r="G698" s="3" t="str">
        <f t="shared" si="55"/>
        <v xml:space="preserve"> </v>
      </c>
      <c r="H698" s="1" t="str">
        <f>IF(+F698&lt;&gt;0,COUNTIF(Lots!$A$1:'Lots'!$A$1791,E698), " ")</f>
        <v xml:space="preserve"> </v>
      </c>
      <c r="I698" s="3" t="str">
        <f t="shared" si="56"/>
        <v xml:space="preserve"> </v>
      </c>
      <c r="J698" s="1" t="str">
        <f t="shared" si="57"/>
        <v xml:space="preserve"> </v>
      </c>
      <c r="K698" s="3" t="str">
        <f t="shared" si="58"/>
        <v xml:space="preserve"> </v>
      </c>
      <c r="L698" s="3" t="str">
        <f t="shared" si="59"/>
        <v xml:space="preserve">   </v>
      </c>
    </row>
    <row r="699" spans="3:12" x14ac:dyDescent="0.25">
      <c r="C699" s="1" t="str">
        <f>_xlfn.IFNA(IF(B699=LOOKUP(+A699,Lots!B$2:B$1819,Lots!D$2:D$1819),"Early",IF(B699=LOOKUP(+A699,Lots!B$2:B$1819,Lots!E$2:E$1819),"Mid",IF(B699=LOOKUP(+A699,Lots!B$2:B$1819,Lots!F$2:F$1819),"Late"))),"")</f>
        <v/>
      </c>
      <c r="D699" s="1" t="str">
        <f>_xlfn.IFNA(VLOOKUP(A699,Lots!B$2:C$1819, 2,FALSE),"")</f>
        <v/>
      </c>
      <c r="E699" s="1" t="str">
        <f>_xlfn.IFNA(LOOKUP(A699,Lots!B$2:B$1819, Lots!A$2:A$1819),"")</f>
        <v/>
      </c>
      <c r="F699" s="1"/>
      <c r="G699" s="3" t="str">
        <f t="shared" si="55"/>
        <v xml:space="preserve"> </v>
      </c>
      <c r="H699" s="1" t="str">
        <f>IF(+F699&lt;&gt;0,COUNTIF(Lots!$A$1:'Lots'!$A$1791,E699), " ")</f>
        <v xml:space="preserve"> </v>
      </c>
      <c r="I699" s="3" t="str">
        <f t="shared" si="56"/>
        <v xml:space="preserve"> </v>
      </c>
      <c r="J699" s="1" t="str">
        <f t="shared" si="57"/>
        <v xml:space="preserve"> </v>
      </c>
      <c r="K699" s="3" t="str">
        <f t="shared" si="58"/>
        <v xml:space="preserve"> </v>
      </c>
      <c r="L699" s="3" t="str">
        <f t="shared" si="59"/>
        <v xml:space="preserve">   </v>
      </c>
    </row>
    <row r="700" spans="3:12" x14ac:dyDescent="0.25">
      <c r="C700" s="1" t="str">
        <f>_xlfn.IFNA(IF(B700=LOOKUP(+A700,Lots!B$2:B$1819,Lots!D$2:D$1819),"Early",IF(B700=LOOKUP(+A700,Lots!B$2:B$1819,Lots!E$2:E$1819),"Mid",IF(B700=LOOKUP(+A700,Lots!B$2:B$1819,Lots!F$2:F$1819),"Late"))),"")</f>
        <v/>
      </c>
      <c r="D700" s="1" t="str">
        <f>_xlfn.IFNA(VLOOKUP(A700,Lots!B$2:C$1819, 2,FALSE),"")</f>
        <v/>
      </c>
      <c r="E700" s="1" t="str">
        <f>_xlfn.IFNA(LOOKUP(A700,Lots!B$2:B$1819, Lots!A$2:A$1819),"")</f>
        <v/>
      </c>
      <c r="F700" s="1"/>
      <c r="G700" s="3" t="str">
        <f t="shared" si="55"/>
        <v xml:space="preserve"> </v>
      </c>
      <c r="H700" s="1" t="str">
        <f>IF(+F700&lt;&gt;0,COUNTIF(Lots!$A$1:'Lots'!$A$1791,E700), " ")</f>
        <v xml:space="preserve"> </v>
      </c>
      <c r="I700" s="3" t="str">
        <f t="shared" si="56"/>
        <v xml:space="preserve"> </v>
      </c>
      <c r="J700" s="1" t="str">
        <f t="shared" si="57"/>
        <v xml:space="preserve"> </v>
      </c>
      <c r="K700" s="3" t="str">
        <f t="shared" si="58"/>
        <v xml:space="preserve"> </v>
      </c>
      <c r="L700" s="3" t="str">
        <f t="shared" si="59"/>
        <v xml:space="preserve">   </v>
      </c>
    </row>
    <row r="701" spans="3:12" x14ac:dyDescent="0.25">
      <c r="C701" s="1" t="str">
        <f>_xlfn.IFNA(IF(B701=LOOKUP(+A701,Lots!B$2:B$1819,Lots!D$2:D$1819),"Early",IF(B701=LOOKUP(+A701,Lots!B$2:B$1819,Lots!E$2:E$1819),"Mid",IF(B701=LOOKUP(+A701,Lots!B$2:B$1819,Lots!F$2:F$1819),"Late"))),"")</f>
        <v/>
      </c>
      <c r="D701" s="1" t="str">
        <f>_xlfn.IFNA(VLOOKUP(A701,Lots!B$2:C$1819, 2,FALSE),"")</f>
        <v/>
      </c>
      <c r="E701" s="1" t="str">
        <f>_xlfn.IFNA(LOOKUP(A701,Lots!B$2:B$1819, Lots!A$2:A$1819),"")</f>
        <v/>
      </c>
      <c r="F701" s="1"/>
      <c r="G701" s="3" t="str">
        <f t="shared" si="55"/>
        <v xml:space="preserve"> </v>
      </c>
      <c r="H701" s="1" t="str">
        <f>IF(+F701&lt;&gt;0,COUNTIF(Lots!$A$1:'Lots'!$A$1791,E701), " ")</f>
        <v xml:space="preserve"> </v>
      </c>
      <c r="I701" s="3" t="str">
        <f t="shared" si="56"/>
        <v xml:space="preserve"> </v>
      </c>
      <c r="J701" s="1" t="str">
        <f t="shared" si="57"/>
        <v xml:space="preserve"> </v>
      </c>
      <c r="K701" s="3" t="str">
        <f t="shared" si="58"/>
        <v xml:space="preserve"> </v>
      </c>
      <c r="L701" s="3" t="str">
        <f t="shared" si="59"/>
        <v xml:space="preserve">   </v>
      </c>
    </row>
    <row r="702" spans="3:12" x14ac:dyDescent="0.25">
      <c r="C702" s="1" t="str">
        <f>_xlfn.IFNA(IF(B702=LOOKUP(+A702,Lots!B$2:B$1819,Lots!D$2:D$1819),"Early",IF(B702=LOOKUP(+A702,Lots!B$2:B$1819,Lots!E$2:E$1819),"Mid",IF(B702=LOOKUP(+A702,Lots!B$2:B$1819,Lots!F$2:F$1819),"Late"))),"")</f>
        <v/>
      </c>
      <c r="D702" s="1" t="str">
        <f>_xlfn.IFNA(VLOOKUP(A702,Lots!B$2:C$1819, 2,FALSE),"")</f>
        <v/>
      </c>
      <c r="E702" s="1" t="str">
        <f>_xlfn.IFNA(LOOKUP(A702,Lots!B$2:B$1819, Lots!A$2:A$1819),"")</f>
        <v/>
      </c>
      <c r="F702" s="1"/>
      <c r="G702" s="3" t="str">
        <f t="shared" si="55"/>
        <v xml:space="preserve"> </v>
      </c>
      <c r="H702" s="1" t="str">
        <f>IF(+F702&lt;&gt;0,COUNTIF(Lots!$A$1:'Lots'!$A$1791,E702), " ")</f>
        <v xml:space="preserve"> </v>
      </c>
      <c r="I702" s="3" t="str">
        <f t="shared" si="56"/>
        <v xml:space="preserve"> </v>
      </c>
      <c r="J702" s="1" t="str">
        <f t="shared" si="57"/>
        <v xml:space="preserve"> </v>
      </c>
      <c r="K702" s="3" t="str">
        <f t="shared" si="58"/>
        <v xml:space="preserve"> </v>
      </c>
      <c r="L702" s="3" t="str">
        <f t="shared" si="59"/>
        <v xml:space="preserve">   </v>
      </c>
    </row>
    <row r="703" spans="3:12" x14ac:dyDescent="0.25">
      <c r="C703" s="1" t="str">
        <f>_xlfn.IFNA(IF(B703=LOOKUP(+A703,Lots!B$2:B$1819,Lots!D$2:D$1819),"Early",IF(B703=LOOKUP(+A703,Lots!B$2:B$1819,Lots!E$2:E$1819),"Mid",IF(B703=LOOKUP(+A703,Lots!B$2:B$1819,Lots!F$2:F$1819),"Late"))),"")</f>
        <v/>
      </c>
      <c r="D703" s="1" t="str">
        <f>_xlfn.IFNA(VLOOKUP(A703,Lots!B$2:C$1819, 2,FALSE),"")</f>
        <v/>
      </c>
      <c r="E703" s="1" t="str">
        <f>_xlfn.IFNA(LOOKUP(A703,Lots!B$2:B$1819, Lots!A$2:A$1819),"")</f>
        <v/>
      </c>
      <c r="F703" s="1"/>
      <c r="G703" s="3" t="str">
        <f t="shared" si="55"/>
        <v xml:space="preserve"> </v>
      </c>
      <c r="H703" s="1" t="str">
        <f>IF(+F703&lt;&gt;0,COUNTIF(Lots!$A$1:'Lots'!$A$1791,E703), " ")</f>
        <v xml:space="preserve"> </v>
      </c>
      <c r="I703" s="3" t="str">
        <f t="shared" si="56"/>
        <v xml:space="preserve"> </v>
      </c>
      <c r="J703" s="1" t="str">
        <f t="shared" si="57"/>
        <v xml:space="preserve"> </v>
      </c>
      <c r="K703" s="3" t="str">
        <f t="shared" si="58"/>
        <v xml:space="preserve"> </v>
      </c>
      <c r="L703" s="3" t="str">
        <f t="shared" si="59"/>
        <v xml:space="preserve">   </v>
      </c>
    </row>
    <row r="704" spans="3:12" x14ac:dyDescent="0.25">
      <c r="C704" s="1" t="str">
        <f>_xlfn.IFNA(IF(B704=LOOKUP(+A704,Lots!B$2:B$1819,Lots!D$2:D$1819),"Early",IF(B704=LOOKUP(+A704,Lots!B$2:B$1819,Lots!E$2:E$1819),"Mid",IF(B704=LOOKUP(+A704,Lots!B$2:B$1819,Lots!F$2:F$1819),"Late"))),"")</f>
        <v/>
      </c>
      <c r="D704" s="1" t="str">
        <f>_xlfn.IFNA(VLOOKUP(A704,Lots!B$2:C$1819, 2,FALSE),"")</f>
        <v/>
      </c>
      <c r="E704" s="1" t="str">
        <f>_xlfn.IFNA(LOOKUP(A704,Lots!B$2:B$1819, Lots!A$2:A$1819),"")</f>
        <v/>
      </c>
      <c r="F704" s="1"/>
      <c r="G704" s="3" t="str">
        <f t="shared" si="55"/>
        <v xml:space="preserve"> </v>
      </c>
      <c r="H704" s="1" t="str">
        <f>IF(+F704&lt;&gt;0,COUNTIF(Lots!$A$1:'Lots'!$A$1791,E704), " ")</f>
        <v xml:space="preserve"> </v>
      </c>
      <c r="I704" s="3" t="str">
        <f t="shared" si="56"/>
        <v xml:space="preserve"> </v>
      </c>
      <c r="J704" s="1" t="str">
        <f t="shared" si="57"/>
        <v xml:space="preserve"> </v>
      </c>
      <c r="K704" s="3" t="str">
        <f t="shared" si="58"/>
        <v xml:space="preserve"> </v>
      </c>
      <c r="L704" s="3" t="str">
        <f t="shared" si="59"/>
        <v xml:space="preserve">   </v>
      </c>
    </row>
    <row r="705" spans="3:12" x14ac:dyDescent="0.25">
      <c r="C705" s="1" t="str">
        <f>_xlfn.IFNA(IF(B705=LOOKUP(+A705,Lots!B$2:B$1819,Lots!D$2:D$1819),"Early",IF(B705=LOOKUP(+A705,Lots!B$2:B$1819,Lots!E$2:E$1819),"Mid",IF(B705=LOOKUP(+A705,Lots!B$2:B$1819,Lots!F$2:F$1819),"Late"))),"")</f>
        <v/>
      </c>
      <c r="D705" s="1" t="str">
        <f>_xlfn.IFNA(VLOOKUP(A705,Lots!B$2:C$1819, 2,FALSE),"")</f>
        <v/>
      </c>
      <c r="E705" s="1" t="str">
        <f>_xlfn.IFNA(LOOKUP(A705,Lots!B$2:B$1819, Lots!A$2:A$1819),"")</f>
        <v/>
      </c>
      <c r="F705" s="1"/>
      <c r="G705" s="3" t="str">
        <f t="shared" si="55"/>
        <v xml:space="preserve"> </v>
      </c>
      <c r="H705" s="1" t="str">
        <f>IF(+F705&lt;&gt;0,COUNTIF(Lots!$A$1:'Lots'!$A$1791,E705), " ")</f>
        <v xml:space="preserve"> </v>
      </c>
      <c r="I705" s="3" t="str">
        <f t="shared" si="56"/>
        <v xml:space="preserve"> </v>
      </c>
      <c r="J705" s="1" t="str">
        <f t="shared" si="57"/>
        <v xml:space="preserve"> </v>
      </c>
      <c r="K705" s="3" t="str">
        <f t="shared" si="58"/>
        <v xml:space="preserve"> </v>
      </c>
      <c r="L705" s="3" t="str">
        <f t="shared" si="59"/>
        <v xml:space="preserve">   </v>
      </c>
    </row>
    <row r="706" spans="3:12" x14ac:dyDescent="0.25">
      <c r="C706" s="1" t="str">
        <f>_xlfn.IFNA(IF(B706=LOOKUP(+A706,Lots!B$2:B$1819,Lots!D$2:D$1819),"Early",IF(B706=LOOKUP(+A706,Lots!B$2:B$1819,Lots!E$2:E$1819),"Mid",IF(B706=LOOKUP(+A706,Lots!B$2:B$1819,Lots!F$2:F$1819),"Late"))),"")</f>
        <v/>
      </c>
      <c r="D706" s="1" t="str">
        <f>_xlfn.IFNA(VLOOKUP(A706,Lots!B$2:C$1819, 2,FALSE),"")</f>
        <v/>
      </c>
      <c r="E706" s="1" t="str">
        <f>_xlfn.IFNA(LOOKUP(A706,Lots!B$2:B$1819, Lots!A$2:A$1819),"")</f>
        <v/>
      </c>
      <c r="F706" s="1"/>
      <c r="G706" s="3" t="str">
        <f t="shared" si="55"/>
        <v xml:space="preserve"> </v>
      </c>
      <c r="H706" s="1" t="str">
        <f>IF(+F706&lt;&gt;0,COUNTIF(Lots!$A$1:'Lots'!$A$1791,E706), " ")</f>
        <v xml:space="preserve"> </v>
      </c>
      <c r="I706" s="3" t="str">
        <f t="shared" si="56"/>
        <v xml:space="preserve"> </v>
      </c>
      <c r="J706" s="1" t="str">
        <f t="shared" si="57"/>
        <v xml:space="preserve"> </v>
      </c>
      <c r="K706" s="3" t="str">
        <f t="shared" si="58"/>
        <v xml:space="preserve"> </v>
      </c>
      <c r="L706" s="3" t="str">
        <f t="shared" si="59"/>
        <v xml:space="preserve">   </v>
      </c>
    </row>
    <row r="707" spans="3:12" x14ac:dyDescent="0.25">
      <c r="C707" s="1" t="str">
        <f>_xlfn.IFNA(IF(B707=LOOKUP(+A707,Lots!B$2:B$1819,Lots!D$2:D$1819),"Early",IF(B707=LOOKUP(+A707,Lots!B$2:B$1819,Lots!E$2:E$1819),"Mid",IF(B707=LOOKUP(+A707,Lots!B$2:B$1819,Lots!F$2:F$1819),"Late"))),"")</f>
        <v/>
      </c>
      <c r="D707" s="1" t="str">
        <f>_xlfn.IFNA(VLOOKUP(A707,Lots!B$2:C$1819, 2,FALSE),"")</f>
        <v/>
      </c>
      <c r="E707" s="1" t="str">
        <f>_xlfn.IFNA(LOOKUP(A707,Lots!B$2:B$1819, Lots!A$2:A$1819),"")</f>
        <v/>
      </c>
      <c r="F707" s="1"/>
      <c r="G707" s="3" t="str">
        <f t="shared" si="55"/>
        <v xml:space="preserve"> </v>
      </c>
      <c r="H707" s="1" t="str">
        <f>IF(+F707&lt;&gt;0,COUNTIF(Lots!$A$1:'Lots'!$A$1791,E707), " ")</f>
        <v xml:space="preserve"> </v>
      </c>
      <c r="I707" s="3" t="str">
        <f t="shared" si="56"/>
        <v xml:space="preserve"> </v>
      </c>
      <c r="J707" s="1" t="str">
        <f t="shared" si="57"/>
        <v xml:space="preserve"> </v>
      </c>
      <c r="K707" s="3" t="str">
        <f t="shared" si="58"/>
        <v xml:space="preserve"> </v>
      </c>
      <c r="L707" s="3" t="str">
        <f t="shared" si="59"/>
        <v xml:space="preserve">   </v>
      </c>
    </row>
    <row r="708" spans="3:12" x14ac:dyDescent="0.25">
      <c r="C708" s="1" t="str">
        <f>_xlfn.IFNA(IF(B708=LOOKUP(+A708,Lots!B$2:B$1819,Lots!D$2:D$1819),"Early",IF(B708=LOOKUP(+A708,Lots!B$2:B$1819,Lots!E$2:E$1819),"Mid",IF(B708=LOOKUP(+A708,Lots!B$2:B$1819,Lots!F$2:F$1819),"Late"))),"")</f>
        <v/>
      </c>
      <c r="D708" s="1" t="str">
        <f>_xlfn.IFNA(VLOOKUP(A708,Lots!B$2:C$1819, 2,FALSE),"")</f>
        <v/>
      </c>
      <c r="E708" s="1" t="str">
        <f>_xlfn.IFNA(LOOKUP(A708,Lots!B$2:B$1819, Lots!A$2:A$1819),"")</f>
        <v/>
      </c>
      <c r="F708" s="1"/>
      <c r="G708" s="3" t="str">
        <f t="shared" si="55"/>
        <v xml:space="preserve"> </v>
      </c>
      <c r="H708" s="1" t="str">
        <f>IF(+F708&lt;&gt;0,COUNTIF(Lots!$A$1:'Lots'!$A$1791,E708), " ")</f>
        <v xml:space="preserve"> </v>
      </c>
      <c r="I708" s="3" t="str">
        <f t="shared" si="56"/>
        <v xml:space="preserve"> </v>
      </c>
      <c r="J708" s="1" t="str">
        <f t="shared" si="57"/>
        <v xml:space="preserve"> </v>
      </c>
      <c r="K708" s="3" t="str">
        <f t="shared" si="58"/>
        <v xml:space="preserve"> </v>
      </c>
      <c r="L708" s="3" t="str">
        <f t="shared" si="59"/>
        <v xml:space="preserve">   </v>
      </c>
    </row>
    <row r="709" spans="3:12" x14ac:dyDescent="0.25">
      <c r="C709" s="1" t="str">
        <f>_xlfn.IFNA(IF(B709=LOOKUP(+A709,Lots!B$2:B$1819,Lots!D$2:D$1819),"Early",IF(B709=LOOKUP(+A709,Lots!B$2:B$1819,Lots!E$2:E$1819),"Mid",IF(B709=LOOKUP(+A709,Lots!B$2:B$1819,Lots!F$2:F$1819),"Late"))),"")</f>
        <v/>
      </c>
      <c r="D709" s="1" t="str">
        <f>_xlfn.IFNA(VLOOKUP(A709,Lots!B$2:C$1819, 2,FALSE),"")</f>
        <v/>
      </c>
      <c r="E709" s="1" t="str">
        <f>_xlfn.IFNA(LOOKUP(A709,Lots!B$2:B$1819, Lots!A$2:A$1819),"")</f>
        <v/>
      </c>
      <c r="F709" s="1"/>
      <c r="G709" s="3" t="str">
        <f t="shared" si="55"/>
        <v xml:space="preserve"> </v>
      </c>
      <c r="H709" s="1" t="str">
        <f>IF(+F709&lt;&gt;0,COUNTIF(Lots!$A$1:'Lots'!$A$1791,E709), " ")</f>
        <v xml:space="preserve"> </v>
      </c>
      <c r="I709" s="3" t="str">
        <f t="shared" si="56"/>
        <v xml:space="preserve"> </v>
      </c>
      <c r="J709" s="1" t="str">
        <f t="shared" si="57"/>
        <v xml:space="preserve"> </v>
      </c>
      <c r="K709" s="3" t="str">
        <f t="shared" si="58"/>
        <v xml:space="preserve"> </v>
      </c>
      <c r="L709" s="3" t="str">
        <f t="shared" si="59"/>
        <v xml:space="preserve">   </v>
      </c>
    </row>
    <row r="710" spans="3:12" x14ac:dyDescent="0.25">
      <c r="C710" s="1" t="str">
        <f>_xlfn.IFNA(IF(B710=LOOKUP(+A710,Lots!B$2:B$1819,Lots!D$2:D$1819),"Early",IF(B710=LOOKUP(+A710,Lots!B$2:B$1819,Lots!E$2:E$1819),"Mid",IF(B710=LOOKUP(+A710,Lots!B$2:B$1819,Lots!F$2:F$1819),"Late"))),"")</f>
        <v/>
      </c>
      <c r="D710" s="1" t="str">
        <f>_xlfn.IFNA(VLOOKUP(A710,Lots!B$2:C$1819, 2,FALSE),"")</f>
        <v/>
      </c>
      <c r="E710" s="1" t="str">
        <f>_xlfn.IFNA(LOOKUP(A710,Lots!B$2:B$1819, Lots!A$2:A$1819),"")</f>
        <v/>
      </c>
      <c r="F710" s="1"/>
      <c r="G710" s="3" t="str">
        <f t="shared" si="55"/>
        <v xml:space="preserve"> </v>
      </c>
      <c r="H710" s="1" t="str">
        <f>IF(+F710&lt;&gt;0,COUNTIF(Lots!$A$1:'Lots'!$A$1791,E710), " ")</f>
        <v xml:space="preserve"> </v>
      </c>
      <c r="I710" s="3" t="str">
        <f t="shared" si="56"/>
        <v xml:space="preserve"> </v>
      </c>
      <c r="J710" s="1" t="str">
        <f t="shared" si="57"/>
        <v xml:space="preserve"> </v>
      </c>
      <c r="K710" s="3" t="str">
        <f t="shared" si="58"/>
        <v xml:space="preserve"> </v>
      </c>
      <c r="L710" s="3" t="str">
        <f t="shared" si="59"/>
        <v xml:space="preserve">   </v>
      </c>
    </row>
    <row r="711" spans="3:12" x14ac:dyDescent="0.25">
      <c r="C711" s="1" t="str">
        <f>_xlfn.IFNA(IF(B711=LOOKUP(+A711,Lots!B$2:B$1819,Lots!D$2:D$1819),"Early",IF(B711=LOOKUP(+A711,Lots!B$2:B$1819,Lots!E$2:E$1819),"Mid",IF(B711=LOOKUP(+A711,Lots!B$2:B$1819,Lots!F$2:F$1819),"Late"))),"")</f>
        <v/>
      </c>
      <c r="D711" s="1" t="str">
        <f>_xlfn.IFNA(VLOOKUP(A711,Lots!B$2:C$1819, 2,FALSE),"")</f>
        <v/>
      </c>
      <c r="E711" s="1" t="str">
        <f>_xlfn.IFNA(LOOKUP(A711,Lots!B$2:B$1819, Lots!A$2:A$1819),"")</f>
        <v/>
      </c>
      <c r="F711" s="1"/>
      <c r="G711" s="3" t="str">
        <f t="shared" si="55"/>
        <v xml:space="preserve"> </v>
      </c>
      <c r="H711" s="1" t="str">
        <f>IF(+F711&lt;&gt;0,COUNTIF(Lots!$A$1:'Lots'!$A$1791,E711), " ")</f>
        <v xml:space="preserve"> </v>
      </c>
      <c r="I711" s="3" t="str">
        <f t="shared" si="56"/>
        <v xml:space="preserve"> </v>
      </c>
      <c r="J711" s="1" t="str">
        <f t="shared" si="57"/>
        <v xml:space="preserve"> </v>
      </c>
      <c r="K711" s="3" t="str">
        <f t="shared" si="58"/>
        <v xml:space="preserve"> </v>
      </c>
      <c r="L711" s="3" t="str">
        <f t="shared" si="59"/>
        <v xml:space="preserve">   </v>
      </c>
    </row>
    <row r="712" spans="3:12" x14ac:dyDescent="0.25">
      <c r="C712" s="1" t="str">
        <f>_xlfn.IFNA(IF(B712=LOOKUP(+A712,Lots!B$2:B$1819,Lots!D$2:D$1819),"Early",IF(B712=LOOKUP(+A712,Lots!B$2:B$1819,Lots!E$2:E$1819),"Mid",IF(B712=LOOKUP(+A712,Lots!B$2:B$1819,Lots!F$2:F$1819),"Late"))),"")</f>
        <v/>
      </c>
      <c r="D712" s="1" t="str">
        <f>_xlfn.IFNA(VLOOKUP(A712,Lots!B$2:C$1819, 2,FALSE),"")</f>
        <v/>
      </c>
      <c r="E712" s="1" t="str">
        <f>_xlfn.IFNA(LOOKUP(A712,Lots!B$2:B$1819, Lots!A$2:A$1819),"")</f>
        <v/>
      </c>
      <c r="F712" s="1"/>
      <c r="G712" s="3" t="str">
        <f t="shared" si="55"/>
        <v xml:space="preserve"> </v>
      </c>
      <c r="H712" s="1" t="str">
        <f>IF(+F712&lt;&gt;0,COUNTIF(Lots!$A$1:'Lots'!$A$1791,E712), " ")</f>
        <v xml:space="preserve"> </v>
      </c>
      <c r="I712" s="3" t="str">
        <f t="shared" si="56"/>
        <v xml:space="preserve"> </v>
      </c>
      <c r="J712" s="1" t="str">
        <f t="shared" si="57"/>
        <v xml:space="preserve"> </v>
      </c>
      <c r="K712" s="3" t="str">
        <f t="shared" si="58"/>
        <v xml:space="preserve"> </v>
      </c>
      <c r="L712" s="3" t="str">
        <f t="shared" si="59"/>
        <v xml:space="preserve">   </v>
      </c>
    </row>
    <row r="713" spans="3:12" x14ac:dyDescent="0.25">
      <c r="C713" s="1" t="str">
        <f>_xlfn.IFNA(IF(B713=LOOKUP(+A713,Lots!B$2:B$1819,Lots!D$2:D$1819),"Early",IF(B713=LOOKUP(+A713,Lots!B$2:B$1819,Lots!E$2:E$1819),"Mid",IF(B713=LOOKUP(+A713,Lots!B$2:B$1819,Lots!F$2:F$1819),"Late"))),"")</f>
        <v/>
      </c>
      <c r="D713" s="1" t="str">
        <f>_xlfn.IFNA(VLOOKUP(A713,Lots!B$2:C$1819, 2,FALSE),"")</f>
        <v/>
      </c>
      <c r="E713" s="1" t="str">
        <f>_xlfn.IFNA(LOOKUP(A713,Lots!B$2:B$1819, Lots!A$2:A$1819),"")</f>
        <v/>
      </c>
      <c r="F713" s="1"/>
      <c r="G713" s="3" t="str">
        <f t="shared" si="55"/>
        <v xml:space="preserve"> </v>
      </c>
      <c r="H713" s="1" t="str">
        <f>IF(+F713&lt;&gt;0,COUNTIF(Lots!$A$1:'Lots'!$A$1791,E713), " ")</f>
        <v xml:space="preserve"> </v>
      </c>
      <c r="I713" s="3" t="str">
        <f t="shared" si="56"/>
        <v xml:space="preserve"> </v>
      </c>
      <c r="J713" s="1" t="str">
        <f t="shared" si="57"/>
        <v xml:space="preserve"> </v>
      </c>
      <c r="K713" s="3" t="str">
        <f t="shared" si="58"/>
        <v xml:space="preserve"> </v>
      </c>
      <c r="L713" s="3" t="str">
        <f t="shared" si="59"/>
        <v xml:space="preserve">   </v>
      </c>
    </row>
    <row r="714" spans="3:12" x14ac:dyDescent="0.25">
      <c r="C714" s="1" t="str">
        <f>_xlfn.IFNA(IF(B714=LOOKUP(+A714,Lots!B$2:B$1819,Lots!D$2:D$1819),"Early",IF(B714=LOOKUP(+A714,Lots!B$2:B$1819,Lots!E$2:E$1819),"Mid",IF(B714=LOOKUP(+A714,Lots!B$2:B$1819,Lots!F$2:F$1819),"Late"))),"")</f>
        <v/>
      </c>
      <c r="D714" s="1" t="str">
        <f>_xlfn.IFNA(VLOOKUP(A714,Lots!B$2:C$1819, 2,FALSE),"")</f>
        <v/>
      </c>
      <c r="E714" s="1" t="str">
        <f>_xlfn.IFNA(LOOKUP(A714,Lots!B$2:B$1819, Lots!A$2:A$1819),"")</f>
        <v/>
      </c>
      <c r="F714" s="1"/>
      <c r="G714" s="3" t="str">
        <f t="shared" si="55"/>
        <v xml:space="preserve"> </v>
      </c>
      <c r="H714" s="1" t="str">
        <f>IF(+F714&lt;&gt;0,COUNTIF(Lots!$A$1:'Lots'!$A$1791,E714), " ")</f>
        <v xml:space="preserve"> </v>
      </c>
      <c r="I714" s="3" t="str">
        <f t="shared" si="56"/>
        <v xml:space="preserve"> </v>
      </c>
      <c r="J714" s="1" t="str">
        <f t="shared" si="57"/>
        <v xml:space="preserve"> </v>
      </c>
      <c r="K714" s="3" t="str">
        <f t="shared" si="58"/>
        <v xml:space="preserve"> </v>
      </c>
      <c r="L714" s="3" t="str">
        <f t="shared" si="59"/>
        <v xml:space="preserve">   </v>
      </c>
    </row>
    <row r="715" spans="3:12" x14ac:dyDescent="0.25">
      <c r="C715" s="1" t="str">
        <f>_xlfn.IFNA(IF(B715=LOOKUP(+A715,Lots!B$2:B$1819,Lots!D$2:D$1819),"Early",IF(B715=LOOKUP(+A715,Lots!B$2:B$1819,Lots!E$2:E$1819),"Mid",IF(B715=LOOKUP(+A715,Lots!B$2:B$1819,Lots!F$2:F$1819),"Late"))),"")</f>
        <v/>
      </c>
      <c r="D715" s="1" t="str">
        <f>_xlfn.IFNA(VLOOKUP(A715,Lots!B$2:C$1819, 2,FALSE),"")</f>
        <v/>
      </c>
      <c r="E715" s="1" t="str">
        <f>_xlfn.IFNA(LOOKUP(A715,Lots!B$2:B$1819, Lots!A$2:A$1819),"")</f>
        <v/>
      </c>
      <c r="F715" s="1"/>
      <c r="G715" s="3" t="str">
        <f t="shared" ref="G715:G778" si="60">IF(+F715&lt;&gt;0, CEILING(F715*$M$2,0.25), " ")</f>
        <v xml:space="preserve"> </v>
      </c>
      <c r="H715" s="1" t="str">
        <f>IF(+F715&lt;&gt;0,COUNTIF(Lots!$A$1:'Lots'!$A$1791,E715), " ")</f>
        <v xml:space="preserve"> </v>
      </c>
      <c r="I715" s="3" t="str">
        <f t="shared" ref="I715:I778" si="61">IF(+F715&lt;&gt;0,+H715*$M$1," ")</f>
        <v xml:space="preserve"> </v>
      </c>
      <c r="J715" s="1" t="str">
        <f t="shared" ref="J715:J778" si="62">IF(+F715&lt;&gt;0,COUNTIF(E$10:E$2000,+E715)," ")</f>
        <v xml:space="preserve"> </v>
      </c>
      <c r="K715" s="3" t="str">
        <f t="shared" ref="K715:K778" si="63">IF(F715&lt;&gt;0,(+H715-J715)*$M$3, " ")</f>
        <v xml:space="preserve"> </v>
      </c>
      <c r="L715" s="3" t="str">
        <f t="shared" ref="L715:L778" si="64">IF(F715&lt;&gt;0,+F715-G715-I715-K715,"   ")</f>
        <v xml:space="preserve">   </v>
      </c>
    </row>
    <row r="716" spans="3:12" x14ac:dyDescent="0.25">
      <c r="C716" s="1" t="str">
        <f>_xlfn.IFNA(IF(B716=LOOKUP(+A716,Lots!B$2:B$1819,Lots!D$2:D$1819),"Early",IF(B716=LOOKUP(+A716,Lots!B$2:B$1819,Lots!E$2:E$1819),"Mid",IF(B716=LOOKUP(+A716,Lots!B$2:B$1819,Lots!F$2:F$1819),"Late"))),"")</f>
        <v/>
      </c>
      <c r="D716" s="1" t="str">
        <f>_xlfn.IFNA(VLOOKUP(A716,Lots!B$2:C$1819, 2,FALSE),"")</f>
        <v/>
      </c>
      <c r="E716" s="1" t="str">
        <f>_xlfn.IFNA(LOOKUP(A716,Lots!B$2:B$1819, Lots!A$2:A$1819),"")</f>
        <v/>
      </c>
      <c r="F716" s="1"/>
      <c r="G716" s="3" t="str">
        <f t="shared" si="60"/>
        <v xml:space="preserve"> </v>
      </c>
      <c r="H716" s="1" t="str">
        <f>IF(+F716&lt;&gt;0,COUNTIF(Lots!$A$1:'Lots'!$A$1791,E716), " ")</f>
        <v xml:space="preserve"> </v>
      </c>
      <c r="I716" s="3" t="str">
        <f t="shared" si="61"/>
        <v xml:space="preserve"> </v>
      </c>
      <c r="J716" s="1" t="str">
        <f t="shared" si="62"/>
        <v xml:space="preserve"> </v>
      </c>
      <c r="K716" s="3" t="str">
        <f t="shared" si="63"/>
        <v xml:space="preserve"> </v>
      </c>
      <c r="L716" s="3" t="str">
        <f t="shared" si="64"/>
        <v xml:space="preserve">   </v>
      </c>
    </row>
    <row r="717" spans="3:12" x14ac:dyDescent="0.25">
      <c r="C717" s="1" t="str">
        <f>_xlfn.IFNA(IF(B717=LOOKUP(+A717,Lots!B$2:B$1819,Lots!D$2:D$1819),"Early",IF(B717=LOOKUP(+A717,Lots!B$2:B$1819,Lots!E$2:E$1819),"Mid",IF(B717=LOOKUP(+A717,Lots!B$2:B$1819,Lots!F$2:F$1819),"Late"))),"")</f>
        <v/>
      </c>
      <c r="D717" s="1" t="str">
        <f>_xlfn.IFNA(VLOOKUP(A717,Lots!B$2:C$1819, 2,FALSE),"")</f>
        <v/>
      </c>
      <c r="E717" s="1" t="str">
        <f>_xlfn.IFNA(LOOKUP(A717,Lots!B$2:B$1819, Lots!A$2:A$1819),"")</f>
        <v/>
      </c>
      <c r="F717" s="1"/>
      <c r="G717" s="3" t="str">
        <f t="shared" si="60"/>
        <v xml:space="preserve"> </v>
      </c>
      <c r="H717" s="1" t="str">
        <f>IF(+F717&lt;&gt;0,COUNTIF(Lots!$A$1:'Lots'!$A$1791,E717), " ")</f>
        <v xml:space="preserve"> </v>
      </c>
      <c r="I717" s="3" t="str">
        <f t="shared" si="61"/>
        <v xml:space="preserve"> </v>
      </c>
      <c r="J717" s="1" t="str">
        <f t="shared" si="62"/>
        <v xml:space="preserve"> </v>
      </c>
      <c r="K717" s="3" t="str">
        <f t="shared" si="63"/>
        <v xml:space="preserve"> </v>
      </c>
      <c r="L717" s="3" t="str">
        <f t="shared" si="64"/>
        <v xml:space="preserve">   </v>
      </c>
    </row>
    <row r="718" spans="3:12" x14ac:dyDescent="0.25">
      <c r="C718" s="1" t="str">
        <f>_xlfn.IFNA(IF(B718=LOOKUP(+A718,Lots!B$2:B$1819,Lots!D$2:D$1819),"Early",IF(B718=LOOKUP(+A718,Lots!B$2:B$1819,Lots!E$2:E$1819),"Mid",IF(B718=LOOKUP(+A718,Lots!B$2:B$1819,Lots!F$2:F$1819),"Late"))),"")</f>
        <v/>
      </c>
      <c r="D718" s="1" t="str">
        <f>_xlfn.IFNA(VLOOKUP(A718,Lots!B$2:C$1819, 2,FALSE),"")</f>
        <v/>
      </c>
      <c r="E718" s="1" t="str">
        <f>_xlfn.IFNA(LOOKUP(A718,Lots!B$2:B$1819, Lots!A$2:A$1819),"")</f>
        <v/>
      </c>
      <c r="F718" s="1"/>
      <c r="G718" s="3" t="str">
        <f t="shared" si="60"/>
        <v xml:space="preserve"> </v>
      </c>
      <c r="H718" s="1" t="str">
        <f>IF(+F718&lt;&gt;0,COUNTIF(Lots!$A$1:'Lots'!$A$1791,E718), " ")</f>
        <v xml:space="preserve"> </v>
      </c>
      <c r="I718" s="3" t="str">
        <f t="shared" si="61"/>
        <v xml:space="preserve"> </v>
      </c>
      <c r="J718" s="1" t="str">
        <f t="shared" si="62"/>
        <v xml:space="preserve"> </v>
      </c>
      <c r="K718" s="3" t="str">
        <f t="shared" si="63"/>
        <v xml:space="preserve"> </v>
      </c>
      <c r="L718" s="3" t="str">
        <f t="shared" si="64"/>
        <v xml:space="preserve">   </v>
      </c>
    </row>
    <row r="719" spans="3:12" x14ac:dyDescent="0.25">
      <c r="C719" s="1" t="str">
        <f>_xlfn.IFNA(IF(B719=LOOKUP(+A719,Lots!B$2:B$1819,Lots!D$2:D$1819),"Early",IF(B719=LOOKUP(+A719,Lots!B$2:B$1819,Lots!E$2:E$1819),"Mid",IF(B719=LOOKUP(+A719,Lots!B$2:B$1819,Lots!F$2:F$1819),"Late"))),"")</f>
        <v/>
      </c>
      <c r="D719" s="1" t="str">
        <f>_xlfn.IFNA(VLOOKUP(A719,Lots!B$2:C$1819, 2,FALSE),"")</f>
        <v/>
      </c>
      <c r="E719" s="1" t="str">
        <f>_xlfn.IFNA(LOOKUP(A719,Lots!B$2:B$1819, Lots!A$2:A$1819),"")</f>
        <v/>
      </c>
      <c r="F719" s="1"/>
      <c r="G719" s="3" t="str">
        <f t="shared" si="60"/>
        <v xml:space="preserve"> </v>
      </c>
      <c r="H719" s="1" t="str">
        <f>IF(+F719&lt;&gt;0,COUNTIF(Lots!$A$1:'Lots'!$A$1791,E719), " ")</f>
        <v xml:space="preserve"> </v>
      </c>
      <c r="I719" s="3" t="str">
        <f t="shared" si="61"/>
        <v xml:space="preserve"> </v>
      </c>
      <c r="J719" s="1" t="str">
        <f t="shared" si="62"/>
        <v xml:space="preserve"> </v>
      </c>
      <c r="K719" s="3" t="str">
        <f t="shared" si="63"/>
        <v xml:space="preserve"> </v>
      </c>
      <c r="L719" s="3" t="str">
        <f t="shared" si="64"/>
        <v xml:space="preserve">   </v>
      </c>
    </row>
    <row r="720" spans="3:12" x14ac:dyDescent="0.25">
      <c r="C720" s="1" t="str">
        <f>_xlfn.IFNA(IF(B720=LOOKUP(+A720,Lots!B$2:B$1819,Lots!D$2:D$1819),"Early",IF(B720=LOOKUP(+A720,Lots!B$2:B$1819,Lots!E$2:E$1819),"Mid",IF(B720=LOOKUP(+A720,Lots!B$2:B$1819,Lots!F$2:F$1819),"Late"))),"")</f>
        <v/>
      </c>
      <c r="D720" s="1" t="str">
        <f>_xlfn.IFNA(VLOOKUP(A720,Lots!B$2:C$1819, 2,FALSE),"")</f>
        <v/>
      </c>
      <c r="E720" s="1" t="str">
        <f>_xlfn.IFNA(LOOKUP(A720,Lots!B$2:B$1819, Lots!A$2:A$1819),"")</f>
        <v/>
      </c>
      <c r="F720" s="1"/>
      <c r="G720" s="3" t="str">
        <f t="shared" si="60"/>
        <v xml:space="preserve"> </v>
      </c>
      <c r="H720" s="1" t="str">
        <f>IF(+F720&lt;&gt;0,COUNTIF(Lots!$A$1:'Lots'!$A$1791,E720), " ")</f>
        <v xml:space="preserve"> </v>
      </c>
      <c r="I720" s="3" t="str">
        <f t="shared" si="61"/>
        <v xml:space="preserve"> </v>
      </c>
      <c r="J720" s="1" t="str">
        <f t="shared" si="62"/>
        <v xml:space="preserve"> </v>
      </c>
      <c r="K720" s="3" t="str">
        <f t="shared" si="63"/>
        <v xml:space="preserve"> </v>
      </c>
      <c r="L720" s="3" t="str">
        <f t="shared" si="64"/>
        <v xml:space="preserve">   </v>
      </c>
    </row>
    <row r="721" spans="3:12" x14ac:dyDescent="0.25">
      <c r="C721" s="1" t="str">
        <f>_xlfn.IFNA(IF(B721=LOOKUP(+A721,Lots!B$2:B$1819,Lots!D$2:D$1819),"Early",IF(B721=LOOKUP(+A721,Lots!B$2:B$1819,Lots!E$2:E$1819),"Mid",IF(B721=LOOKUP(+A721,Lots!B$2:B$1819,Lots!F$2:F$1819),"Late"))),"")</f>
        <v/>
      </c>
      <c r="D721" s="1" t="str">
        <f>_xlfn.IFNA(VLOOKUP(A721,Lots!B$2:C$1819, 2,FALSE),"")</f>
        <v/>
      </c>
      <c r="E721" s="1" t="str">
        <f>_xlfn.IFNA(LOOKUP(A721,Lots!B$2:B$1819, Lots!A$2:A$1819),"")</f>
        <v/>
      </c>
      <c r="F721" s="1"/>
      <c r="G721" s="3" t="str">
        <f t="shared" si="60"/>
        <v xml:space="preserve"> </v>
      </c>
      <c r="H721" s="1" t="str">
        <f>IF(+F721&lt;&gt;0,COUNTIF(Lots!$A$1:'Lots'!$A$1791,E721), " ")</f>
        <v xml:space="preserve"> </v>
      </c>
      <c r="I721" s="3" t="str">
        <f t="shared" si="61"/>
        <v xml:space="preserve"> </v>
      </c>
      <c r="J721" s="1" t="str">
        <f t="shared" si="62"/>
        <v xml:space="preserve"> </v>
      </c>
      <c r="K721" s="3" t="str">
        <f t="shared" si="63"/>
        <v xml:space="preserve"> </v>
      </c>
      <c r="L721" s="3" t="str">
        <f t="shared" si="64"/>
        <v xml:space="preserve">   </v>
      </c>
    </row>
    <row r="722" spans="3:12" x14ac:dyDescent="0.25">
      <c r="C722" s="1" t="str">
        <f>_xlfn.IFNA(IF(B722=LOOKUP(+A722,Lots!B$2:B$1819,Lots!D$2:D$1819),"Early",IF(B722=LOOKUP(+A722,Lots!B$2:B$1819,Lots!E$2:E$1819),"Mid",IF(B722=LOOKUP(+A722,Lots!B$2:B$1819,Lots!F$2:F$1819),"Late"))),"")</f>
        <v/>
      </c>
      <c r="D722" s="1" t="str">
        <f>_xlfn.IFNA(VLOOKUP(A722,Lots!B$2:C$1819, 2,FALSE),"")</f>
        <v/>
      </c>
      <c r="E722" s="1" t="str">
        <f>_xlfn.IFNA(LOOKUP(A722,Lots!B$2:B$1819, Lots!A$2:A$1819),"")</f>
        <v/>
      </c>
      <c r="F722" s="1"/>
      <c r="G722" s="3" t="str">
        <f t="shared" si="60"/>
        <v xml:space="preserve"> </v>
      </c>
      <c r="H722" s="1" t="str">
        <f>IF(+F722&lt;&gt;0,COUNTIF(Lots!$A$1:'Lots'!$A$1791,E722), " ")</f>
        <v xml:space="preserve"> </v>
      </c>
      <c r="I722" s="3" t="str">
        <f t="shared" si="61"/>
        <v xml:space="preserve"> </v>
      </c>
      <c r="J722" s="1" t="str">
        <f t="shared" si="62"/>
        <v xml:space="preserve"> </v>
      </c>
      <c r="K722" s="3" t="str">
        <f t="shared" si="63"/>
        <v xml:space="preserve"> </v>
      </c>
      <c r="L722" s="3" t="str">
        <f t="shared" si="64"/>
        <v xml:space="preserve">   </v>
      </c>
    </row>
    <row r="723" spans="3:12" x14ac:dyDescent="0.25">
      <c r="C723" s="1" t="str">
        <f>_xlfn.IFNA(IF(B723=LOOKUP(+A723,Lots!B$2:B$1819,Lots!D$2:D$1819),"Early",IF(B723=LOOKUP(+A723,Lots!B$2:B$1819,Lots!E$2:E$1819),"Mid",IF(B723=LOOKUP(+A723,Lots!B$2:B$1819,Lots!F$2:F$1819),"Late"))),"")</f>
        <v/>
      </c>
      <c r="D723" s="1" t="str">
        <f>_xlfn.IFNA(VLOOKUP(A723,Lots!B$2:C$1819, 2,FALSE),"")</f>
        <v/>
      </c>
      <c r="E723" s="1" t="str">
        <f>_xlfn.IFNA(LOOKUP(A723,Lots!B$2:B$1819, Lots!A$2:A$1819),"")</f>
        <v/>
      </c>
      <c r="F723" s="1"/>
      <c r="G723" s="3" t="str">
        <f t="shared" si="60"/>
        <v xml:space="preserve"> </v>
      </c>
      <c r="H723" s="1" t="str">
        <f>IF(+F723&lt;&gt;0,COUNTIF(Lots!$A$1:'Lots'!$A$1791,E723), " ")</f>
        <v xml:space="preserve"> </v>
      </c>
      <c r="I723" s="3" t="str">
        <f t="shared" si="61"/>
        <v xml:space="preserve"> </v>
      </c>
      <c r="J723" s="1" t="str">
        <f t="shared" si="62"/>
        <v xml:space="preserve"> </v>
      </c>
      <c r="K723" s="3" t="str">
        <f t="shared" si="63"/>
        <v xml:space="preserve"> </v>
      </c>
      <c r="L723" s="3" t="str">
        <f t="shared" si="64"/>
        <v xml:space="preserve">   </v>
      </c>
    </row>
    <row r="724" spans="3:12" x14ac:dyDescent="0.25">
      <c r="C724" s="1" t="str">
        <f>_xlfn.IFNA(IF(B724=LOOKUP(+A724,Lots!B$2:B$1819,Lots!D$2:D$1819),"Early",IF(B724=LOOKUP(+A724,Lots!B$2:B$1819,Lots!E$2:E$1819),"Mid",IF(B724=LOOKUP(+A724,Lots!B$2:B$1819,Lots!F$2:F$1819),"Late"))),"")</f>
        <v/>
      </c>
      <c r="D724" s="1" t="str">
        <f>_xlfn.IFNA(VLOOKUP(A724,Lots!B$2:C$1819, 2,FALSE),"")</f>
        <v/>
      </c>
      <c r="E724" s="1" t="str">
        <f>_xlfn.IFNA(LOOKUP(A724,Lots!B$2:B$1819, Lots!A$2:A$1819),"")</f>
        <v/>
      </c>
      <c r="F724" s="1"/>
      <c r="G724" s="3" t="str">
        <f t="shared" si="60"/>
        <v xml:space="preserve"> </v>
      </c>
      <c r="H724" s="1" t="str">
        <f>IF(+F724&lt;&gt;0,COUNTIF(Lots!$A$1:'Lots'!$A$1791,E724), " ")</f>
        <v xml:space="preserve"> </v>
      </c>
      <c r="I724" s="3" t="str">
        <f t="shared" si="61"/>
        <v xml:space="preserve"> </v>
      </c>
      <c r="J724" s="1" t="str">
        <f t="shared" si="62"/>
        <v xml:space="preserve"> </v>
      </c>
      <c r="K724" s="3" t="str">
        <f t="shared" si="63"/>
        <v xml:space="preserve"> </v>
      </c>
      <c r="L724" s="3" t="str">
        <f t="shared" si="64"/>
        <v xml:space="preserve">   </v>
      </c>
    </row>
    <row r="725" spans="3:12" x14ac:dyDescent="0.25">
      <c r="C725" s="1" t="str">
        <f>_xlfn.IFNA(IF(B725=LOOKUP(+A725,Lots!B$2:B$1819,Lots!D$2:D$1819),"Early",IF(B725=LOOKUP(+A725,Lots!B$2:B$1819,Lots!E$2:E$1819),"Mid",IF(B725=LOOKUP(+A725,Lots!B$2:B$1819,Lots!F$2:F$1819),"Late"))),"")</f>
        <v/>
      </c>
      <c r="D725" s="1" t="str">
        <f>_xlfn.IFNA(VLOOKUP(A725,Lots!B$2:C$1819, 2,FALSE),"")</f>
        <v/>
      </c>
      <c r="E725" s="1" t="str">
        <f>_xlfn.IFNA(LOOKUP(A725,Lots!B$2:B$1819, Lots!A$2:A$1819),"")</f>
        <v/>
      </c>
      <c r="F725" s="1"/>
      <c r="G725" s="3" t="str">
        <f t="shared" si="60"/>
        <v xml:space="preserve"> </v>
      </c>
      <c r="H725" s="1" t="str">
        <f>IF(+F725&lt;&gt;0,COUNTIF(Lots!$A$1:'Lots'!$A$1791,E725), " ")</f>
        <v xml:space="preserve"> </v>
      </c>
      <c r="I725" s="3" t="str">
        <f t="shared" si="61"/>
        <v xml:space="preserve"> </v>
      </c>
      <c r="J725" s="1" t="str">
        <f t="shared" si="62"/>
        <v xml:space="preserve"> </v>
      </c>
      <c r="K725" s="3" t="str">
        <f t="shared" si="63"/>
        <v xml:space="preserve"> </v>
      </c>
      <c r="L725" s="3" t="str">
        <f t="shared" si="64"/>
        <v xml:space="preserve">   </v>
      </c>
    </row>
    <row r="726" spans="3:12" x14ac:dyDescent="0.25">
      <c r="C726" s="1" t="str">
        <f>_xlfn.IFNA(IF(B726=LOOKUP(+A726,Lots!B$2:B$1819,Lots!D$2:D$1819),"Early",IF(B726=LOOKUP(+A726,Lots!B$2:B$1819,Lots!E$2:E$1819),"Mid",IF(B726=LOOKUP(+A726,Lots!B$2:B$1819,Lots!F$2:F$1819),"Late"))),"")</f>
        <v/>
      </c>
      <c r="D726" s="1" t="str">
        <f>_xlfn.IFNA(VLOOKUP(A726,Lots!B$2:C$1819, 2,FALSE),"")</f>
        <v/>
      </c>
      <c r="E726" s="1" t="str">
        <f>_xlfn.IFNA(LOOKUP(A726,Lots!B$2:B$1819, Lots!A$2:A$1819),"")</f>
        <v/>
      </c>
      <c r="F726" s="1"/>
      <c r="G726" s="3" t="str">
        <f t="shared" si="60"/>
        <v xml:space="preserve"> </v>
      </c>
      <c r="H726" s="1" t="str">
        <f>IF(+F726&lt;&gt;0,COUNTIF(Lots!$A$1:'Lots'!$A$1791,E726), " ")</f>
        <v xml:space="preserve"> </v>
      </c>
      <c r="I726" s="3" t="str">
        <f t="shared" si="61"/>
        <v xml:space="preserve"> </v>
      </c>
      <c r="J726" s="1" t="str">
        <f t="shared" si="62"/>
        <v xml:space="preserve"> </v>
      </c>
      <c r="K726" s="3" t="str">
        <f t="shared" si="63"/>
        <v xml:space="preserve"> </v>
      </c>
      <c r="L726" s="3" t="str">
        <f t="shared" si="64"/>
        <v xml:space="preserve">   </v>
      </c>
    </row>
    <row r="727" spans="3:12" x14ac:dyDescent="0.25">
      <c r="C727" s="1" t="str">
        <f>_xlfn.IFNA(IF(B727=LOOKUP(+A727,Lots!B$2:B$1819,Lots!D$2:D$1819),"Early",IF(B727=LOOKUP(+A727,Lots!B$2:B$1819,Lots!E$2:E$1819),"Mid",IF(B727=LOOKUP(+A727,Lots!B$2:B$1819,Lots!F$2:F$1819),"Late"))),"")</f>
        <v/>
      </c>
      <c r="D727" s="1" t="str">
        <f>_xlfn.IFNA(VLOOKUP(A727,Lots!B$2:C$1819, 2,FALSE),"")</f>
        <v/>
      </c>
      <c r="E727" s="1" t="str">
        <f>_xlfn.IFNA(LOOKUP(A727,Lots!B$2:B$1819, Lots!A$2:A$1819),"")</f>
        <v/>
      </c>
      <c r="F727" s="1"/>
      <c r="G727" s="3" t="str">
        <f t="shared" si="60"/>
        <v xml:space="preserve"> </v>
      </c>
      <c r="H727" s="1" t="str">
        <f>IF(+F727&lt;&gt;0,COUNTIF(Lots!$A$1:'Lots'!$A$1791,E727), " ")</f>
        <v xml:space="preserve"> </v>
      </c>
      <c r="I727" s="3" t="str">
        <f t="shared" si="61"/>
        <v xml:space="preserve"> </v>
      </c>
      <c r="J727" s="1" t="str">
        <f t="shared" si="62"/>
        <v xml:space="preserve"> </v>
      </c>
      <c r="K727" s="3" t="str">
        <f t="shared" si="63"/>
        <v xml:space="preserve"> </v>
      </c>
      <c r="L727" s="3" t="str">
        <f t="shared" si="64"/>
        <v xml:space="preserve">   </v>
      </c>
    </row>
    <row r="728" spans="3:12" x14ac:dyDescent="0.25">
      <c r="C728" s="1" t="str">
        <f>_xlfn.IFNA(IF(B728=LOOKUP(+A728,Lots!B$2:B$1819,Lots!D$2:D$1819),"Early",IF(B728=LOOKUP(+A728,Lots!B$2:B$1819,Lots!E$2:E$1819),"Mid",IF(B728=LOOKUP(+A728,Lots!B$2:B$1819,Lots!F$2:F$1819),"Late"))),"")</f>
        <v/>
      </c>
      <c r="D728" s="1" t="str">
        <f>_xlfn.IFNA(VLOOKUP(A728,Lots!B$2:C$1819, 2,FALSE),"")</f>
        <v/>
      </c>
      <c r="E728" s="1" t="str">
        <f>_xlfn.IFNA(LOOKUP(A728,Lots!B$2:B$1819, Lots!A$2:A$1819),"")</f>
        <v/>
      </c>
      <c r="F728" s="1"/>
      <c r="G728" s="3" t="str">
        <f t="shared" si="60"/>
        <v xml:space="preserve"> </v>
      </c>
      <c r="H728" s="1" t="str">
        <f>IF(+F728&lt;&gt;0,COUNTIF(Lots!$A$1:'Lots'!$A$1791,E728), " ")</f>
        <v xml:space="preserve"> </v>
      </c>
      <c r="I728" s="3" t="str">
        <f t="shared" si="61"/>
        <v xml:space="preserve"> </v>
      </c>
      <c r="J728" s="1" t="str">
        <f t="shared" si="62"/>
        <v xml:space="preserve"> </v>
      </c>
      <c r="K728" s="3" t="str">
        <f t="shared" si="63"/>
        <v xml:space="preserve"> </v>
      </c>
      <c r="L728" s="3" t="str">
        <f t="shared" si="64"/>
        <v xml:space="preserve">   </v>
      </c>
    </row>
    <row r="729" spans="3:12" x14ac:dyDescent="0.25">
      <c r="C729" s="1" t="str">
        <f>_xlfn.IFNA(IF(B729=LOOKUP(+A729,Lots!B$2:B$1819,Lots!D$2:D$1819),"Early",IF(B729=LOOKUP(+A729,Lots!B$2:B$1819,Lots!E$2:E$1819),"Mid",IF(B729=LOOKUP(+A729,Lots!B$2:B$1819,Lots!F$2:F$1819),"Late"))),"")</f>
        <v/>
      </c>
      <c r="D729" s="1" t="str">
        <f>_xlfn.IFNA(VLOOKUP(A729,Lots!B$2:C$1819, 2,FALSE),"")</f>
        <v/>
      </c>
      <c r="E729" s="1" t="str">
        <f>_xlfn.IFNA(LOOKUP(A729,Lots!B$2:B$1819, Lots!A$2:A$1819),"")</f>
        <v/>
      </c>
      <c r="F729" s="1"/>
      <c r="G729" s="3" t="str">
        <f t="shared" si="60"/>
        <v xml:space="preserve"> </v>
      </c>
      <c r="H729" s="1" t="str">
        <f>IF(+F729&lt;&gt;0,COUNTIF(Lots!$A$1:'Lots'!$A$1791,E729), " ")</f>
        <v xml:space="preserve"> </v>
      </c>
      <c r="I729" s="3" t="str">
        <f t="shared" si="61"/>
        <v xml:space="preserve"> </v>
      </c>
      <c r="J729" s="1" t="str">
        <f t="shared" si="62"/>
        <v xml:space="preserve"> </v>
      </c>
      <c r="K729" s="3" t="str">
        <f t="shared" si="63"/>
        <v xml:space="preserve"> </v>
      </c>
      <c r="L729" s="3" t="str">
        <f t="shared" si="64"/>
        <v xml:space="preserve">   </v>
      </c>
    </row>
    <row r="730" spans="3:12" x14ac:dyDescent="0.25">
      <c r="C730" s="1" t="str">
        <f>_xlfn.IFNA(IF(B730=LOOKUP(+A730,Lots!B$2:B$1819,Lots!D$2:D$1819),"Early",IF(B730=LOOKUP(+A730,Lots!B$2:B$1819,Lots!E$2:E$1819),"Mid",IF(B730=LOOKUP(+A730,Lots!B$2:B$1819,Lots!F$2:F$1819),"Late"))),"")</f>
        <v/>
      </c>
      <c r="D730" s="1" t="str">
        <f>_xlfn.IFNA(VLOOKUP(A730,Lots!B$2:C$1819, 2,FALSE),"")</f>
        <v/>
      </c>
      <c r="E730" s="1" t="str">
        <f>_xlfn.IFNA(LOOKUP(A730,Lots!B$2:B$1819, Lots!A$2:A$1819),"")</f>
        <v/>
      </c>
      <c r="F730" s="1"/>
      <c r="G730" s="3" t="str">
        <f t="shared" si="60"/>
        <v xml:space="preserve"> </v>
      </c>
      <c r="H730" s="1" t="str">
        <f>IF(+F730&lt;&gt;0,COUNTIF(Lots!$A$1:'Lots'!$A$1791,E730), " ")</f>
        <v xml:space="preserve"> </v>
      </c>
      <c r="I730" s="3" t="str">
        <f t="shared" si="61"/>
        <v xml:space="preserve"> </v>
      </c>
      <c r="J730" s="1" t="str">
        <f t="shared" si="62"/>
        <v xml:space="preserve"> </v>
      </c>
      <c r="K730" s="3" t="str">
        <f t="shared" si="63"/>
        <v xml:space="preserve"> </v>
      </c>
      <c r="L730" s="3" t="str">
        <f t="shared" si="64"/>
        <v xml:space="preserve">   </v>
      </c>
    </row>
    <row r="731" spans="3:12" x14ac:dyDescent="0.25">
      <c r="C731" s="1" t="str">
        <f>_xlfn.IFNA(IF(B731=LOOKUP(+A731,Lots!B$2:B$1819,Lots!D$2:D$1819),"Early",IF(B731=LOOKUP(+A731,Lots!B$2:B$1819,Lots!E$2:E$1819),"Mid",IF(B731=LOOKUP(+A731,Lots!B$2:B$1819,Lots!F$2:F$1819),"Late"))),"")</f>
        <v/>
      </c>
      <c r="D731" s="1" t="str">
        <f>_xlfn.IFNA(VLOOKUP(A731,Lots!B$2:C$1819, 2,FALSE),"")</f>
        <v/>
      </c>
      <c r="E731" s="1" t="str">
        <f>_xlfn.IFNA(LOOKUP(A731,Lots!B$2:B$1819, Lots!A$2:A$1819),"")</f>
        <v/>
      </c>
      <c r="F731" s="1"/>
      <c r="G731" s="3" t="str">
        <f t="shared" si="60"/>
        <v xml:space="preserve"> </v>
      </c>
      <c r="H731" s="1" t="str">
        <f>IF(+F731&lt;&gt;0,COUNTIF(Lots!$A$1:'Lots'!$A$1791,E731), " ")</f>
        <v xml:space="preserve"> </v>
      </c>
      <c r="I731" s="3" t="str">
        <f t="shared" si="61"/>
        <v xml:space="preserve"> </v>
      </c>
      <c r="J731" s="1" t="str">
        <f t="shared" si="62"/>
        <v xml:space="preserve"> </v>
      </c>
      <c r="K731" s="3" t="str">
        <f t="shared" si="63"/>
        <v xml:space="preserve"> </v>
      </c>
      <c r="L731" s="3" t="str">
        <f t="shared" si="64"/>
        <v xml:space="preserve">   </v>
      </c>
    </row>
    <row r="732" spans="3:12" x14ac:dyDescent="0.25">
      <c r="C732" s="1" t="str">
        <f>_xlfn.IFNA(IF(B732=LOOKUP(+A732,Lots!B$2:B$1819,Lots!D$2:D$1819),"Early",IF(B732=LOOKUP(+A732,Lots!B$2:B$1819,Lots!E$2:E$1819),"Mid",IF(B732=LOOKUP(+A732,Lots!B$2:B$1819,Lots!F$2:F$1819),"Late"))),"")</f>
        <v/>
      </c>
      <c r="D732" s="1" t="str">
        <f>_xlfn.IFNA(VLOOKUP(A732,Lots!B$2:C$1819, 2,FALSE),"")</f>
        <v/>
      </c>
      <c r="E732" s="1" t="str">
        <f>_xlfn.IFNA(LOOKUP(A732,Lots!B$2:B$1819, Lots!A$2:A$1819),"")</f>
        <v/>
      </c>
      <c r="F732" s="1"/>
      <c r="G732" s="3" t="str">
        <f t="shared" si="60"/>
        <v xml:space="preserve"> </v>
      </c>
      <c r="H732" s="1" t="str">
        <f>IF(+F732&lt;&gt;0,COUNTIF(Lots!$A$1:'Lots'!$A$1791,E732), " ")</f>
        <v xml:space="preserve"> </v>
      </c>
      <c r="I732" s="3" t="str">
        <f t="shared" si="61"/>
        <v xml:space="preserve"> </v>
      </c>
      <c r="J732" s="1" t="str">
        <f t="shared" si="62"/>
        <v xml:space="preserve"> </v>
      </c>
      <c r="K732" s="3" t="str">
        <f t="shared" si="63"/>
        <v xml:space="preserve"> </v>
      </c>
      <c r="L732" s="3" t="str">
        <f t="shared" si="64"/>
        <v xml:space="preserve">   </v>
      </c>
    </row>
    <row r="733" spans="3:12" x14ac:dyDescent="0.25">
      <c r="C733" s="1" t="str">
        <f>_xlfn.IFNA(IF(B733=LOOKUP(+A733,Lots!B$2:B$1819,Lots!D$2:D$1819),"Early",IF(B733=LOOKUP(+A733,Lots!B$2:B$1819,Lots!E$2:E$1819),"Mid",IF(B733=LOOKUP(+A733,Lots!B$2:B$1819,Lots!F$2:F$1819),"Late"))),"")</f>
        <v/>
      </c>
      <c r="D733" s="1" t="str">
        <f>_xlfn.IFNA(VLOOKUP(A733,Lots!B$2:C$1819, 2,FALSE),"")</f>
        <v/>
      </c>
      <c r="E733" s="1" t="str">
        <f>_xlfn.IFNA(LOOKUP(A733,Lots!B$2:B$1819, Lots!A$2:A$1819),"")</f>
        <v/>
      </c>
      <c r="F733" s="1"/>
      <c r="G733" s="3" t="str">
        <f t="shared" si="60"/>
        <v xml:space="preserve"> </v>
      </c>
      <c r="H733" s="1" t="str">
        <f>IF(+F733&lt;&gt;0,COUNTIF(Lots!$A$1:'Lots'!$A$1791,E733), " ")</f>
        <v xml:space="preserve"> </v>
      </c>
      <c r="I733" s="3" t="str">
        <f t="shared" si="61"/>
        <v xml:space="preserve"> </v>
      </c>
      <c r="J733" s="1" t="str">
        <f t="shared" si="62"/>
        <v xml:space="preserve"> </v>
      </c>
      <c r="K733" s="3" t="str">
        <f t="shared" si="63"/>
        <v xml:space="preserve"> </v>
      </c>
      <c r="L733" s="3" t="str">
        <f t="shared" si="64"/>
        <v xml:space="preserve">   </v>
      </c>
    </row>
    <row r="734" spans="3:12" x14ac:dyDescent="0.25">
      <c r="C734" s="1" t="str">
        <f>_xlfn.IFNA(IF(B734=LOOKUP(+A734,Lots!B$2:B$1819,Lots!D$2:D$1819),"Early",IF(B734=LOOKUP(+A734,Lots!B$2:B$1819,Lots!E$2:E$1819),"Mid",IF(B734=LOOKUP(+A734,Lots!B$2:B$1819,Lots!F$2:F$1819),"Late"))),"")</f>
        <v/>
      </c>
      <c r="D734" s="1" t="str">
        <f>_xlfn.IFNA(VLOOKUP(A734,Lots!B$2:C$1819, 2,FALSE),"")</f>
        <v/>
      </c>
      <c r="E734" s="1" t="str">
        <f>_xlfn.IFNA(LOOKUP(A734,Lots!B$2:B$1819, Lots!A$2:A$1819),"")</f>
        <v/>
      </c>
      <c r="F734" s="1"/>
      <c r="G734" s="3" t="str">
        <f t="shared" si="60"/>
        <v xml:space="preserve"> </v>
      </c>
      <c r="H734" s="1" t="str">
        <f>IF(+F734&lt;&gt;0,COUNTIF(Lots!$A$1:'Lots'!$A$1791,E734), " ")</f>
        <v xml:space="preserve"> </v>
      </c>
      <c r="I734" s="3" t="str">
        <f t="shared" si="61"/>
        <v xml:space="preserve"> </v>
      </c>
      <c r="J734" s="1" t="str">
        <f t="shared" si="62"/>
        <v xml:space="preserve"> </v>
      </c>
      <c r="K734" s="3" t="str">
        <f t="shared" si="63"/>
        <v xml:space="preserve"> </v>
      </c>
      <c r="L734" s="3" t="str">
        <f t="shared" si="64"/>
        <v xml:space="preserve">   </v>
      </c>
    </row>
    <row r="735" spans="3:12" x14ac:dyDescent="0.25">
      <c r="C735" s="1" t="str">
        <f>_xlfn.IFNA(IF(B735=LOOKUP(+A735,Lots!B$2:B$1819,Lots!D$2:D$1819),"Early",IF(B735=LOOKUP(+A735,Lots!B$2:B$1819,Lots!E$2:E$1819),"Mid",IF(B735=LOOKUP(+A735,Lots!B$2:B$1819,Lots!F$2:F$1819),"Late"))),"")</f>
        <v/>
      </c>
      <c r="D735" s="1" t="str">
        <f>_xlfn.IFNA(VLOOKUP(A735,Lots!B$2:C$1819, 2,FALSE),"")</f>
        <v/>
      </c>
      <c r="E735" s="1" t="str">
        <f>_xlfn.IFNA(LOOKUP(A735,Lots!B$2:B$1819, Lots!A$2:A$1819),"")</f>
        <v/>
      </c>
      <c r="F735" s="1"/>
      <c r="G735" s="3" t="str">
        <f t="shared" si="60"/>
        <v xml:space="preserve"> </v>
      </c>
      <c r="H735" s="1" t="str">
        <f>IF(+F735&lt;&gt;0,COUNTIF(Lots!$A$1:'Lots'!$A$1791,E735), " ")</f>
        <v xml:space="preserve"> </v>
      </c>
      <c r="I735" s="3" t="str">
        <f t="shared" si="61"/>
        <v xml:space="preserve"> </v>
      </c>
      <c r="J735" s="1" t="str">
        <f t="shared" si="62"/>
        <v xml:space="preserve"> </v>
      </c>
      <c r="K735" s="3" t="str">
        <f t="shared" si="63"/>
        <v xml:space="preserve"> </v>
      </c>
      <c r="L735" s="3" t="str">
        <f t="shared" si="64"/>
        <v xml:space="preserve">   </v>
      </c>
    </row>
    <row r="736" spans="3:12" x14ac:dyDescent="0.25">
      <c r="C736" s="1" t="str">
        <f>_xlfn.IFNA(IF(B736=LOOKUP(+A736,Lots!B$2:B$1819,Lots!D$2:D$1819),"Early",IF(B736=LOOKUP(+A736,Lots!B$2:B$1819,Lots!E$2:E$1819),"Mid",IF(B736=LOOKUP(+A736,Lots!B$2:B$1819,Lots!F$2:F$1819),"Late"))),"")</f>
        <v/>
      </c>
      <c r="D736" s="1" t="str">
        <f>_xlfn.IFNA(VLOOKUP(A736,Lots!B$2:C$1819, 2,FALSE),"")</f>
        <v/>
      </c>
      <c r="E736" s="1" t="str">
        <f>_xlfn.IFNA(LOOKUP(A736,Lots!B$2:B$1819, Lots!A$2:A$1819),"")</f>
        <v/>
      </c>
      <c r="F736" s="1"/>
      <c r="G736" s="3" t="str">
        <f t="shared" si="60"/>
        <v xml:space="preserve"> </v>
      </c>
      <c r="H736" s="1" t="str">
        <f>IF(+F736&lt;&gt;0,COUNTIF(Lots!$A$1:'Lots'!$A$1791,E736), " ")</f>
        <v xml:space="preserve"> </v>
      </c>
      <c r="I736" s="3" t="str">
        <f t="shared" si="61"/>
        <v xml:space="preserve"> </v>
      </c>
      <c r="J736" s="1" t="str">
        <f t="shared" si="62"/>
        <v xml:space="preserve"> </v>
      </c>
      <c r="K736" s="3" t="str">
        <f t="shared" si="63"/>
        <v xml:space="preserve"> </v>
      </c>
      <c r="L736" s="3" t="str">
        <f t="shared" si="64"/>
        <v xml:space="preserve">   </v>
      </c>
    </row>
    <row r="737" spans="3:12" x14ac:dyDescent="0.25">
      <c r="C737" s="1" t="str">
        <f>_xlfn.IFNA(IF(B737=LOOKUP(+A737,Lots!B$2:B$1819,Lots!D$2:D$1819),"Early",IF(B737=LOOKUP(+A737,Lots!B$2:B$1819,Lots!E$2:E$1819),"Mid",IF(B737=LOOKUP(+A737,Lots!B$2:B$1819,Lots!F$2:F$1819),"Late"))),"")</f>
        <v/>
      </c>
      <c r="D737" s="1" t="str">
        <f>_xlfn.IFNA(VLOOKUP(A737,Lots!B$2:C$1819, 2,FALSE),"")</f>
        <v/>
      </c>
      <c r="E737" s="1" t="str">
        <f>_xlfn.IFNA(LOOKUP(A737,Lots!B$2:B$1819, Lots!A$2:A$1819),"")</f>
        <v/>
      </c>
      <c r="F737" s="1"/>
      <c r="G737" s="3" t="str">
        <f t="shared" si="60"/>
        <v xml:space="preserve"> </v>
      </c>
      <c r="H737" s="1" t="str">
        <f>IF(+F737&lt;&gt;0,COUNTIF(Lots!$A$1:'Lots'!$A$1791,E737), " ")</f>
        <v xml:space="preserve"> </v>
      </c>
      <c r="I737" s="3" t="str">
        <f t="shared" si="61"/>
        <v xml:space="preserve"> </v>
      </c>
      <c r="J737" s="1" t="str">
        <f t="shared" si="62"/>
        <v xml:space="preserve"> </v>
      </c>
      <c r="K737" s="3" t="str">
        <f t="shared" si="63"/>
        <v xml:space="preserve"> </v>
      </c>
      <c r="L737" s="3" t="str">
        <f t="shared" si="64"/>
        <v xml:space="preserve">   </v>
      </c>
    </row>
    <row r="738" spans="3:12" x14ac:dyDescent="0.25">
      <c r="C738" s="1" t="str">
        <f>_xlfn.IFNA(IF(B738=LOOKUP(+A738,Lots!B$2:B$1819,Lots!D$2:D$1819),"Early",IF(B738=LOOKUP(+A738,Lots!B$2:B$1819,Lots!E$2:E$1819),"Mid",IF(B738=LOOKUP(+A738,Lots!B$2:B$1819,Lots!F$2:F$1819),"Late"))),"")</f>
        <v/>
      </c>
      <c r="D738" s="1" t="str">
        <f>_xlfn.IFNA(VLOOKUP(A738,Lots!B$2:C$1819, 2,FALSE),"")</f>
        <v/>
      </c>
      <c r="E738" s="1" t="str">
        <f>_xlfn.IFNA(LOOKUP(A738,Lots!B$2:B$1819, Lots!A$2:A$1819),"")</f>
        <v/>
      </c>
      <c r="F738" s="1"/>
      <c r="G738" s="3" t="str">
        <f t="shared" si="60"/>
        <v xml:space="preserve"> </v>
      </c>
      <c r="H738" s="1" t="str">
        <f>IF(+F738&lt;&gt;0,COUNTIF(Lots!$A$1:'Lots'!$A$1791,E738), " ")</f>
        <v xml:space="preserve"> </v>
      </c>
      <c r="I738" s="3" t="str">
        <f t="shared" si="61"/>
        <v xml:space="preserve"> </v>
      </c>
      <c r="J738" s="1" t="str">
        <f t="shared" si="62"/>
        <v xml:space="preserve"> </v>
      </c>
      <c r="K738" s="3" t="str">
        <f t="shared" si="63"/>
        <v xml:space="preserve"> </v>
      </c>
      <c r="L738" s="3" t="str">
        <f t="shared" si="64"/>
        <v xml:space="preserve">   </v>
      </c>
    </row>
    <row r="739" spans="3:12" x14ac:dyDescent="0.25">
      <c r="C739" s="1" t="str">
        <f>_xlfn.IFNA(IF(B739=LOOKUP(+A739,Lots!B$2:B$1819,Lots!D$2:D$1819),"Early",IF(B739=LOOKUP(+A739,Lots!B$2:B$1819,Lots!E$2:E$1819),"Mid",IF(B739=LOOKUP(+A739,Lots!B$2:B$1819,Lots!F$2:F$1819),"Late"))),"")</f>
        <v/>
      </c>
      <c r="D739" s="1" t="str">
        <f>_xlfn.IFNA(VLOOKUP(A739,Lots!B$2:C$1819, 2,FALSE),"")</f>
        <v/>
      </c>
      <c r="E739" s="1" t="str">
        <f>_xlfn.IFNA(LOOKUP(A739,Lots!B$2:B$1819, Lots!A$2:A$1819),"")</f>
        <v/>
      </c>
      <c r="F739" s="1"/>
      <c r="G739" s="3" t="str">
        <f t="shared" si="60"/>
        <v xml:space="preserve"> </v>
      </c>
      <c r="H739" s="1" t="str">
        <f>IF(+F739&lt;&gt;0,COUNTIF(Lots!$A$1:'Lots'!$A$1791,E739), " ")</f>
        <v xml:space="preserve"> </v>
      </c>
      <c r="I739" s="3" t="str">
        <f t="shared" si="61"/>
        <v xml:space="preserve"> </v>
      </c>
      <c r="J739" s="1" t="str">
        <f t="shared" si="62"/>
        <v xml:space="preserve"> </v>
      </c>
      <c r="K739" s="3" t="str">
        <f t="shared" si="63"/>
        <v xml:space="preserve"> </v>
      </c>
      <c r="L739" s="3" t="str">
        <f t="shared" si="64"/>
        <v xml:space="preserve">   </v>
      </c>
    </row>
    <row r="740" spans="3:12" x14ac:dyDescent="0.25">
      <c r="C740" s="1" t="str">
        <f>_xlfn.IFNA(IF(B740=LOOKUP(+A740,Lots!B$2:B$1819,Lots!D$2:D$1819),"Early",IF(B740=LOOKUP(+A740,Lots!B$2:B$1819,Lots!E$2:E$1819),"Mid",IF(B740=LOOKUP(+A740,Lots!B$2:B$1819,Lots!F$2:F$1819),"Late"))),"")</f>
        <v/>
      </c>
      <c r="D740" s="1" t="str">
        <f>_xlfn.IFNA(VLOOKUP(A740,Lots!B$2:C$1819, 2,FALSE),"")</f>
        <v/>
      </c>
      <c r="E740" s="1" t="str">
        <f>_xlfn.IFNA(LOOKUP(A740,Lots!B$2:B$1819, Lots!A$2:A$1819),"")</f>
        <v/>
      </c>
      <c r="F740" s="1"/>
      <c r="G740" s="3" t="str">
        <f t="shared" si="60"/>
        <v xml:space="preserve"> </v>
      </c>
      <c r="H740" s="1" t="str">
        <f>IF(+F740&lt;&gt;0,COUNTIF(Lots!$A$1:'Lots'!$A$1791,E740), " ")</f>
        <v xml:space="preserve"> </v>
      </c>
      <c r="I740" s="3" t="str">
        <f t="shared" si="61"/>
        <v xml:space="preserve"> </v>
      </c>
      <c r="J740" s="1" t="str">
        <f t="shared" si="62"/>
        <v xml:space="preserve"> </v>
      </c>
      <c r="K740" s="3" t="str">
        <f t="shared" si="63"/>
        <v xml:space="preserve"> </v>
      </c>
      <c r="L740" s="3" t="str">
        <f t="shared" si="64"/>
        <v xml:space="preserve">   </v>
      </c>
    </row>
    <row r="741" spans="3:12" x14ac:dyDescent="0.25">
      <c r="C741" s="1" t="str">
        <f>_xlfn.IFNA(IF(B741=LOOKUP(+A741,Lots!B$2:B$1819,Lots!D$2:D$1819),"Early",IF(B741=LOOKUP(+A741,Lots!B$2:B$1819,Lots!E$2:E$1819),"Mid",IF(B741=LOOKUP(+A741,Lots!B$2:B$1819,Lots!F$2:F$1819),"Late"))),"")</f>
        <v/>
      </c>
      <c r="D741" s="1" t="str">
        <f>_xlfn.IFNA(VLOOKUP(A741,Lots!B$2:C$1819, 2,FALSE),"")</f>
        <v/>
      </c>
      <c r="E741" s="1" t="str">
        <f>_xlfn.IFNA(LOOKUP(A741,Lots!B$2:B$1819, Lots!A$2:A$1819),"")</f>
        <v/>
      </c>
      <c r="F741" s="1"/>
      <c r="G741" s="3" t="str">
        <f t="shared" si="60"/>
        <v xml:space="preserve"> </v>
      </c>
      <c r="H741" s="1" t="str">
        <f>IF(+F741&lt;&gt;0,COUNTIF(Lots!$A$1:'Lots'!$A$1791,E741), " ")</f>
        <v xml:space="preserve"> </v>
      </c>
      <c r="I741" s="3" t="str">
        <f t="shared" si="61"/>
        <v xml:space="preserve"> </v>
      </c>
      <c r="J741" s="1" t="str">
        <f t="shared" si="62"/>
        <v xml:space="preserve"> </v>
      </c>
      <c r="K741" s="3" t="str">
        <f t="shared" si="63"/>
        <v xml:space="preserve"> </v>
      </c>
      <c r="L741" s="3" t="str">
        <f t="shared" si="64"/>
        <v xml:space="preserve">   </v>
      </c>
    </row>
    <row r="742" spans="3:12" x14ac:dyDescent="0.25">
      <c r="C742" s="1" t="str">
        <f>_xlfn.IFNA(IF(B742=LOOKUP(+A742,Lots!B$2:B$1819,Lots!D$2:D$1819),"Early",IF(B742=LOOKUP(+A742,Lots!B$2:B$1819,Lots!E$2:E$1819),"Mid",IF(B742=LOOKUP(+A742,Lots!B$2:B$1819,Lots!F$2:F$1819),"Late"))),"")</f>
        <v/>
      </c>
      <c r="D742" s="1" t="str">
        <f>_xlfn.IFNA(VLOOKUP(A742,Lots!B$2:C$1819, 2,FALSE),"")</f>
        <v/>
      </c>
      <c r="E742" s="1" t="str">
        <f>_xlfn.IFNA(LOOKUP(A742,Lots!B$2:B$1819, Lots!A$2:A$1819),"")</f>
        <v/>
      </c>
      <c r="F742" s="1"/>
      <c r="G742" s="3" t="str">
        <f t="shared" si="60"/>
        <v xml:space="preserve"> </v>
      </c>
      <c r="H742" s="1" t="str">
        <f>IF(+F742&lt;&gt;0,COUNTIF(Lots!$A$1:'Lots'!$A$1791,E742), " ")</f>
        <v xml:space="preserve"> </v>
      </c>
      <c r="I742" s="3" t="str">
        <f t="shared" si="61"/>
        <v xml:space="preserve"> </v>
      </c>
      <c r="J742" s="1" t="str">
        <f t="shared" si="62"/>
        <v xml:space="preserve"> </v>
      </c>
      <c r="K742" s="3" t="str">
        <f t="shared" si="63"/>
        <v xml:space="preserve"> </v>
      </c>
      <c r="L742" s="3" t="str">
        <f t="shared" si="64"/>
        <v xml:space="preserve">   </v>
      </c>
    </row>
    <row r="743" spans="3:12" x14ac:dyDescent="0.25">
      <c r="C743" s="1" t="str">
        <f>_xlfn.IFNA(IF(B743=LOOKUP(+A743,Lots!B$2:B$1819,Lots!D$2:D$1819),"Early",IF(B743=LOOKUP(+A743,Lots!B$2:B$1819,Lots!E$2:E$1819),"Mid",IF(B743=LOOKUP(+A743,Lots!B$2:B$1819,Lots!F$2:F$1819),"Late"))),"")</f>
        <v/>
      </c>
      <c r="D743" s="1" t="str">
        <f>_xlfn.IFNA(VLOOKUP(A743,Lots!B$2:C$1819, 2,FALSE),"")</f>
        <v/>
      </c>
      <c r="E743" s="1" t="str">
        <f>_xlfn.IFNA(LOOKUP(A743,Lots!B$2:B$1819, Lots!A$2:A$1819),"")</f>
        <v/>
      </c>
      <c r="F743" s="1"/>
      <c r="G743" s="3" t="str">
        <f t="shared" si="60"/>
        <v xml:space="preserve"> </v>
      </c>
      <c r="H743" s="1" t="str">
        <f>IF(+F743&lt;&gt;0,COUNTIF(Lots!$A$1:'Lots'!$A$1791,E743), " ")</f>
        <v xml:space="preserve"> </v>
      </c>
      <c r="I743" s="3" t="str">
        <f t="shared" si="61"/>
        <v xml:space="preserve"> </v>
      </c>
      <c r="J743" s="1" t="str">
        <f t="shared" si="62"/>
        <v xml:space="preserve"> </v>
      </c>
      <c r="K743" s="3" t="str">
        <f t="shared" si="63"/>
        <v xml:space="preserve"> </v>
      </c>
      <c r="L743" s="3" t="str">
        <f t="shared" si="64"/>
        <v xml:space="preserve">   </v>
      </c>
    </row>
    <row r="744" spans="3:12" x14ac:dyDescent="0.25">
      <c r="C744" s="1" t="str">
        <f>_xlfn.IFNA(IF(B744=LOOKUP(+A744,Lots!B$2:B$1819,Lots!D$2:D$1819),"Early",IF(B744=LOOKUP(+A744,Lots!B$2:B$1819,Lots!E$2:E$1819),"Mid",IF(B744=LOOKUP(+A744,Lots!B$2:B$1819,Lots!F$2:F$1819),"Late"))),"")</f>
        <v/>
      </c>
      <c r="D744" s="1" t="str">
        <f>_xlfn.IFNA(VLOOKUP(A744,Lots!B$2:C$1819, 2,FALSE),"")</f>
        <v/>
      </c>
      <c r="E744" s="1" t="str">
        <f>_xlfn.IFNA(LOOKUP(A744,Lots!B$2:B$1819, Lots!A$2:A$1819),"")</f>
        <v/>
      </c>
      <c r="F744" s="1"/>
      <c r="G744" s="3" t="str">
        <f t="shared" si="60"/>
        <v xml:space="preserve"> </v>
      </c>
      <c r="H744" s="1" t="str">
        <f>IF(+F744&lt;&gt;0,COUNTIF(Lots!$A$1:'Lots'!$A$1791,E744), " ")</f>
        <v xml:space="preserve"> </v>
      </c>
      <c r="I744" s="3" t="str">
        <f t="shared" si="61"/>
        <v xml:space="preserve"> </v>
      </c>
      <c r="J744" s="1" t="str">
        <f t="shared" si="62"/>
        <v xml:space="preserve"> </v>
      </c>
      <c r="K744" s="3" t="str">
        <f t="shared" si="63"/>
        <v xml:space="preserve"> </v>
      </c>
      <c r="L744" s="3" t="str">
        <f t="shared" si="64"/>
        <v xml:space="preserve">   </v>
      </c>
    </row>
    <row r="745" spans="3:12" x14ac:dyDescent="0.25">
      <c r="C745" s="1" t="str">
        <f>_xlfn.IFNA(IF(B745=LOOKUP(+A745,Lots!B$2:B$1819,Lots!D$2:D$1819),"Early",IF(B745=LOOKUP(+A745,Lots!B$2:B$1819,Lots!E$2:E$1819),"Mid",IF(B745=LOOKUP(+A745,Lots!B$2:B$1819,Lots!F$2:F$1819),"Late"))),"")</f>
        <v/>
      </c>
      <c r="D745" s="1" t="str">
        <f>_xlfn.IFNA(VLOOKUP(A745,Lots!B$2:C$1819, 2,FALSE),"")</f>
        <v/>
      </c>
      <c r="E745" s="1" t="str">
        <f>_xlfn.IFNA(LOOKUP(A745,Lots!B$2:B$1819, Lots!A$2:A$1819),"")</f>
        <v/>
      </c>
      <c r="F745" s="1"/>
      <c r="G745" s="3" t="str">
        <f t="shared" si="60"/>
        <v xml:space="preserve"> </v>
      </c>
      <c r="H745" s="1" t="str">
        <f>IF(+F745&lt;&gt;0,COUNTIF(Lots!$A$1:'Lots'!$A$1791,E745), " ")</f>
        <v xml:space="preserve"> </v>
      </c>
      <c r="I745" s="3" t="str">
        <f t="shared" si="61"/>
        <v xml:space="preserve"> </v>
      </c>
      <c r="J745" s="1" t="str">
        <f t="shared" si="62"/>
        <v xml:space="preserve"> </v>
      </c>
      <c r="K745" s="3" t="str">
        <f t="shared" si="63"/>
        <v xml:space="preserve"> </v>
      </c>
      <c r="L745" s="3" t="str">
        <f t="shared" si="64"/>
        <v xml:space="preserve">   </v>
      </c>
    </row>
    <row r="746" spans="3:12" x14ac:dyDescent="0.25">
      <c r="C746" s="1" t="str">
        <f>_xlfn.IFNA(IF(B746=LOOKUP(+A746,Lots!B$2:B$1819,Lots!D$2:D$1819),"Early",IF(B746=LOOKUP(+A746,Lots!B$2:B$1819,Lots!E$2:E$1819),"Mid",IF(B746=LOOKUP(+A746,Lots!B$2:B$1819,Lots!F$2:F$1819),"Late"))),"")</f>
        <v/>
      </c>
      <c r="D746" s="1" t="str">
        <f>_xlfn.IFNA(VLOOKUP(A746,Lots!B$2:C$1819, 2,FALSE),"")</f>
        <v/>
      </c>
      <c r="E746" s="1" t="str">
        <f>_xlfn.IFNA(LOOKUP(A746,Lots!B$2:B$1819, Lots!A$2:A$1819),"")</f>
        <v/>
      </c>
      <c r="F746" s="1"/>
      <c r="G746" s="3" t="str">
        <f t="shared" si="60"/>
        <v xml:space="preserve"> </v>
      </c>
      <c r="H746" s="1" t="str">
        <f>IF(+F746&lt;&gt;0,COUNTIF(Lots!$A$1:'Lots'!$A$1791,E746), " ")</f>
        <v xml:space="preserve"> </v>
      </c>
      <c r="I746" s="3" t="str">
        <f t="shared" si="61"/>
        <v xml:space="preserve"> </v>
      </c>
      <c r="J746" s="1" t="str">
        <f t="shared" si="62"/>
        <v xml:space="preserve"> </v>
      </c>
      <c r="K746" s="3" t="str">
        <f t="shared" si="63"/>
        <v xml:space="preserve"> </v>
      </c>
      <c r="L746" s="3" t="str">
        <f t="shared" si="64"/>
        <v xml:space="preserve">   </v>
      </c>
    </row>
    <row r="747" spans="3:12" x14ac:dyDescent="0.25">
      <c r="C747" s="1" t="str">
        <f>_xlfn.IFNA(IF(B747=LOOKUP(+A747,Lots!B$2:B$1819,Lots!D$2:D$1819),"Early",IF(B747=LOOKUP(+A747,Lots!B$2:B$1819,Lots!E$2:E$1819),"Mid",IF(B747=LOOKUP(+A747,Lots!B$2:B$1819,Lots!F$2:F$1819),"Late"))),"")</f>
        <v/>
      </c>
      <c r="D747" s="1" t="str">
        <f>_xlfn.IFNA(VLOOKUP(A747,Lots!B$2:C$1819, 2,FALSE),"")</f>
        <v/>
      </c>
      <c r="E747" s="1" t="str">
        <f>_xlfn.IFNA(LOOKUP(A747,Lots!B$2:B$1819, Lots!A$2:A$1819),"")</f>
        <v/>
      </c>
      <c r="F747" s="1"/>
      <c r="G747" s="3" t="str">
        <f t="shared" si="60"/>
        <v xml:space="preserve"> </v>
      </c>
      <c r="H747" s="1" t="str">
        <f>IF(+F747&lt;&gt;0,COUNTIF(Lots!$A$1:'Lots'!$A$1791,E747), " ")</f>
        <v xml:space="preserve"> </v>
      </c>
      <c r="I747" s="3" t="str">
        <f t="shared" si="61"/>
        <v xml:space="preserve"> </v>
      </c>
      <c r="J747" s="1" t="str">
        <f t="shared" si="62"/>
        <v xml:space="preserve"> </v>
      </c>
      <c r="K747" s="3" t="str">
        <f t="shared" si="63"/>
        <v xml:space="preserve"> </v>
      </c>
      <c r="L747" s="3" t="str">
        <f t="shared" si="64"/>
        <v xml:space="preserve">   </v>
      </c>
    </row>
    <row r="748" spans="3:12" x14ac:dyDescent="0.25">
      <c r="C748" s="1" t="str">
        <f>_xlfn.IFNA(IF(B748=LOOKUP(+A748,Lots!B$2:B$1819,Lots!D$2:D$1819),"Early",IF(B748=LOOKUP(+A748,Lots!B$2:B$1819,Lots!E$2:E$1819),"Mid",IF(B748=LOOKUP(+A748,Lots!B$2:B$1819,Lots!F$2:F$1819),"Late"))),"")</f>
        <v/>
      </c>
      <c r="D748" s="1" t="str">
        <f>_xlfn.IFNA(VLOOKUP(A748,Lots!B$2:C$1819, 2,FALSE),"")</f>
        <v/>
      </c>
      <c r="E748" s="1" t="str">
        <f>_xlfn.IFNA(LOOKUP(A748,Lots!B$2:B$1819, Lots!A$2:A$1819),"")</f>
        <v/>
      </c>
      <c r="F748" s="1"/>
      <c r="G748" s="3" t="str">
        <f t="shared" si="60"/>
        <v xml:space="preserve"> </v>
      </c>
      <c r="H748" s="1" t="str">
        <f>IF(+F748&lt;&gt;0,COUNTIF(Lots!$A$1:'Lots'!$A$1791,E748), " ")</f>
        <v xml:space="preserve"> </v>
      </c>
      <c r="I748" s="3" t="str">
        <f t="shared" si="61"/>
        <v xml:space="preserve"> </v>
      </c>
      <c r="J748" s="1" t="str">
        <f t="shared" si="62"/>
        <v xml:space="preserve"> </v>
      </c>
      <c r="K748" s="3" t="str">
        <f t="shared" si="63"/>
        <v xml:space="preserve"> </v>
      </c>
      <c r="L748" s="3" t="str">
        <f t="shared" si="64"/>
        <v xml:space="preserve">   </v>
      </c>
    </row>
    <row r="749" spans="3:12" x14ac:dyDescent="0.25">
      <c r="C749" s="1" t="str">
        <f>_xlfn.IFNA(IF(B749=LOOKUP(+A749,Lots!B$2:B$1819,Lots!D$2:D$1819),"Early",IF(B749=LOOKUP(+A749,Lots!B$2:B$1819,Lots!E$2:E$1819),"Mid",IF(B749=LOOKUP(+A749,Lots!B$2:B$1819,Lots!F$2:F$1819),"Late"))),"")</f>
        <v/>
      </c>
      <c r="D749" s="1" t="str">
        <f>_xlfn.IFNA(VLOOKUP(A749,Lots!B$2:C$1819, 2,FALSE),"")</f>
        <v/>
      </c>
      <c r="E749" s="1" t="str">
        <f>_xlfn.IFNA(LOOKUP(A749,Lots!B$2:B$1819, Lots!A$2:A$1819),"")</f>
        <v/>
      </c>
      <c r="F749" s="1"/>
      <c r="G749" s="3" t="str">
        <f t="shared" si="60"/>
        <v xml:space="preserve"> </v>
      </c>
      <c r="H749" s="1" t="str">
        <f>IF(+F749&lt;&gt;0,COUNTIF(Lots!$A$1:'Lots'!$A$1791,E749), " ")</f>
        <v xml:space="preserve"> </v>
      </c>
      <c r="I749" s="3" t="str">
        <f t="shared" si="61"/>
        <v xml:space="preserve"> </v>
      </c>
      <c r="J749" s="1" t="str">
        <f t="shared" si="62"/>
        <v xml:space="preserve"> </v>
      </c>
      <c r="K749" s="3" t="str">
        <f t="shared" si="63"/>
        <v xml:space="preserve"> </v>
      </c>
      <c r="L749" s="3" t="str">
        <f t="shared" si="64"/>
        <v xml:space="preserve">   </v>
      </c>
    </row>
    <row r="750" spans="3:12" x14ac:dyDescent="0.25">
      <c r="C750" s="1" t="str">
        <f>_xlfn.IFNA(IF(B750=LOOKUP(+A750,Lots!B$2:B$1819,Lots!D$2:D$1819),"Early",IF(B750=LOOKUP(+A750,Lots!B$2:B$1819,Lots!E$2:E$1819),"Mid",IF(B750=LOOKUP(+A750,Lots!B$2:B$1819,Lots!F$2:F$1819),"Late"))),"")</f>
        <v/>
      </c>
      <c r="D750" s="1" t="str">
        <f>_xlfn.IFNA(VLOOKUP(A750,Lots!B$2:C$1819, 2,FALSE),"")</f>
        <v/>
      </c>
      <c r="E750" s="1" t="str">
        <f>_xlfn.IFNA(LOOKUP(A750,Lots!B$2:B$1819, Lots!A$2:A$1819),"")</f>
        <v/>
      </c>
      <c r="F750" s="1"/>
      <c r="G750" s="3" t="str">
        <f t="shared" si="60"/>
        <v xml:space="preserve"> </v>
      </c>
      <c r="H750" s="1" t="str">
        <f>IF(+F750&lt;&gt;0,COUNTIF(Lots!$A$1:'Lots'!$A$1791,E750), " ")</f>
        <v xml:space="preserve"> </v>
      </c>
      <c r="I750" s="3" t="str">
        <f t="shared" si="61"/>
        <v xml:space="preserve"> </v>
      </c>
      <c r="J750" s="1" t="str">
        <f t="shared" si="62"/>
        <v xml:space="preserve"> </v>
      </c>
      <c r="K750" s="3" t="str">
        <f t="shared" si="63"/>
        <v xml:space="preserve"> </v>
      </c>
      <c r="L750" s="3" t="str">
        <f t="shared" si="64"/>
        <v xml:space="preserve">   </v>
      </c>
    </row>
    <row r="751" spans="3:12" x14ac:dyDescent="0.25">
      <c r="C751" s="1" t="str">
        <f>_xlfn.IFNA(IF(B751=LOOKUP(+A751,Lots!B$2:B$1819,Lots!D$2:D$1819),"Early",IF(B751=LOOKUP(+A751,Lots!B$2:B$1819,Lots!E$2:E$1819),"Mid",IF(B751=LOOKUP(+A751,Lots!B$2:B$1819,Lots!F$2:F$1819),"Late"))),"")</f>
        <v/>
      </c>
      <c r="D751" s="1" t="str">
        <f>_xlfn.IFNA(VLOOKUP(A751,Lots!B$2:C$1819, 2,FALSE),"")</f>
        <v/>
      </c>
      <c r="E751" s="1" t="str">
        <f>_xlfn.IFNA(LOOKUP(A751,Lots!B$2:B$1819, Lots!A$2:A$1819),"")</f>
        <v/>
      </c>
      <c r="F751" s="1"/>
      <c r="G751" s="3" t="str">
        <f t="shared" si="60"/>
        <v xml:space="preserve"> </v>
      </c>
      <c r="H751" s="1" t="str">
        <f>IF(+F751&lt;&gt;0,COUNTIF(Lots!$A$1:'Lots'!$A$1791,E751), " ")</f>
        <v xml:space="preserve"> </v>
      </c>
      <c r="I751" s="3" t="str">
        <f t="shared" si="61"/>
        <v xml:space="preserve"> </v>
      </c>
      <c r="J751" s="1" t="str">
        <f t="shared" si="62"/>
        <v xml:space="preserve"> </v>
      </c>
      <c r="K751" s="3" t="str">
        <f t="shared" si="63"/>
        <v xml:space="preserve"> </v>
      </c>
      <c r="L751" s="3" t="str">
        <f t="shared" si="64"/>
        <v xml:space="preserve">   </v>
      </c>
    </row>
    <row r="752" spans="3:12" x14ac:dyDescent="0.25">
      <c r="C752" s="1" t="str">
        <f>_xlfn.IFNA(IF(B752=LOOKUP(+A752,Lots!B$2:B$1819,Lots!D$2:D$1819),"Early",IF(B752=LOOKUP(+A752,Lots!B$2:B$1819,Lots!E$2:E$1819),"Mid",IF(B752=LOOKUP(+A752,Lots!B$2:B$1819,Lots!F$2:F$1819),"Late"))),"")</f>
        <v/>
      </c>
      <c r="D752" s="1" t="str">
        <f>_xlfn.IFNA(VLOOKUP(A752,Lots!B$2:C$1819, 2,FALSE),"")</f>
        <v/>
      </c>
      <c r="E752" s="1" t="str">
        <f>_xlfn.IFNA(LOOKUP(A752,Lots!B$2:B$1819, Lots!A$2:A$1819),"")</f>
        <v/>
      </c>
      <c r="F752" s="1"/>
      <c r="G752" s="3" t="str">
        <f t="shared" si="60"/>
        <v xml:space="preserve"> </v>
      </c>
      <c r="H752" s="1" t="str">
        <f>IF(+F752&lt;&gt;0,COUNTIF(Lots!$A$1:'Lots'!$A$1791,E752), " ")</f>
        <v xml:space="preserve"> </v>
      </c>
      <c r="I752" s="3" t="str">
        <f t="shared" si="61"/>
        <v xml:space="preserve"> </v>
      </c>
      <c r="J752" s="1" t="str">
        <f t="shared" si="62"/>
        <v xml:space="preserve"> </v>
      </c>
      <c r="K752" s="3" t="str">
        <f t="shared" si="63"/>
        <v xml:space="preserve"> </v>
      </c>
      <c r="L752" s="3" t="str">
        <f t="shared" si="64"/>
        <v xml:space="preserve">   </v>
      </c>
    </row>
    <row r="753" spans="3:12" x14ac:dyDescent="0.25">
      <c r="C753" s="1" t="str">
        <f>_xlfn.IFNA(IF(B753=LOOKUP(+A753,Lots!B$2:B$1819,Lots!D$2:D$1819),"Early",IF(B753=LOOKUP(+A753,Lots!B$2:B$1819,Lots!E$2:E$1819),"Mid",IF(B753=LOOKUP(+A753,Lots!B$2:B$1819,Lots!F$2:F$1819),"Late"))),"")</f>
        <v/>
      </c>
      <c r="D753" s="1" t="str">
        <f>_xlfn.IFNA(VLOOKUP(A753,Lots!B$2:C$1819, 2,FALSE),"")</f>
        <v/>
      </c>
      <c r="E753" s="1" t="str">
        <f>_xlfn.IFNA(LOOKUP(A753,Lots!B$2:B$1819, Lots!A$2:A$1819),"")</f>
        <v/>
      </c>
      <c r="F753" s="1"/>
      <c r="G753" s="3" t="str">
        <f t="shared" si="60"/>
        <v xml:space="preserve"> </v>
      </c>
      <c r="H753" s="1" t="str">
        <f>IF(+F753&lt;&gt;0,COUNTIF(Lots!$A$1:'Lots'!$A$1791,E753), " ")</f>
        <v xml:space="preserve"> </v>
      </c>
      <c r="I753" s="3" t="str">
        <f t="shared" si="61"/>
        <v xml:space="preserve"> </v>
      </c>
      <c r="J753" s="1" t="str">
        <f t="shared" si="62"/>
        <v xml:space="preserve"> </v>
      </c>
      <c r="K753" s="3" t="str">
        <f t="shared" si="63"/>
        <v xml:space="preserve"> </v>
      </c>
      <c r="L753" s="3" t="str">
        <f t="shared" si="64"/>
        <v xml:space="preserve">   </v>
      </c>
    </row>
    <row r="754" spans="3:12" x14ac:dyDescent="0.25">
      <c r="C754" s="1" t="str">
        <f>_xlfn.IFNA(IF(B754=LOOKUP(+A754,Lots!B$2:B$1819,Lots!D$2:D$1819),"Early",IF(B754=LOOKUP(+A754,Lots!B$2:B$1819,Lots!E$2:E$1819),"Mid",IF(B754=LOOKUP(+A754,Lots!B$2:B$1819,Lots!F$2:F$1819),"Late"))),"")</f>
        <v/>
      </c>
      <c r="D754" s="1" t="str">
        <f>_xlfn.IFNA(VLOOKUP(A754,Lots!B$2:C$1819, 2,FALSE),"")</f>
        <v/>
      </c>
      <c r="E754" s="1" t="str">
        <f>_xlfn.IFNA(LOOKUP(A754,Lots!B$2:B$1819, Lots!A$2:A$1819),"")</f>
        <v/>
      </c>
      <c r="F754" s="1"/>
      <c r="G754" s="3" t="str">
        <f t="shared" si="60"/>
        <v xml:space="preserve"> </v>
      </c>
      <c r="H754" s="1" t="str">
        <f>IF(+F754&lt;&gt;0,COUNTIF(Lots!$A$1:'Lots'!$A$1791,E754), " ")</f>
        <v xml:space="preserve"> </v>
      </c>
      <c r="I754" s="3" t="str">
        <f t="shared" si="61"/>
        <v xml:space="preserve"> </v>
      </c>
      <c r="J754" s="1" t="str">
        <f t="shared" si="62"/>
        <v xml:space="preserve"> </v>
      </c>
      <c r="K754" s="3" t="str">
        <f t="shared" si="63"/>
        <v xml:space="preserve"> </v>
      </c>
      <c r="L754" s="3" t="str">
        <f t="shared" si="64"/>
        <v xml:space="preserve">   </v>
      </c>
    </row>
    <row r="755" spans="3:12" x14ac:dyDescent="0.25">
      <c r="C755" s="1" t="str">
        <f>_xlfn.IFNA(IF(B755=LOOKUP(+A755,Lots!B$2:B$1819,Lots!D$2:D$1819),"Early",IF(B755=LOOKUP(+A755,Lots!B$2:B$1819,Lots!E$2:E$1819),"Mid",IF(B755=LOOKUP(+A755,Lots!B$2:B$1819,Lots!F$2:F$1819),"Late"))),"")</f>
        <v/>
      </c>
      <c r="D755" s="1" t="str">
        <f>_xlfn.IFNA(VLOOKUP(A755,Lots!B$2:C$1819, 2,FALSE),"")</f>
        <v/>
      </c>
      <c r="E755" s="1" t="str">
        <f>_xlfn.IFNA(LOOKUP(A755,Lots!B$2:B$1819, Lots!A$2:A$1819),"")</f>
        <v/>
      </c>
      <c r="F755" s="1"/>
      <c r="G755" s="3" t="str">
        <f t="shared" si="60"/>
        <v xml:space="preserve"> </v>
      </c>
      <c r="H755" s="1" t="str">
        <f>IF(+F755&lt;&gt;0,COUNTIF(Lots!$A$1:'Lots'!$A$1791,E755), " ")</f>
        <v xml:space="preserve"> </v>
      </c>
      <c r="I755" s="3" t="str">
        <f t="shared" si="61"/>
        <v xml:space="preserve"> </v>
      </c>
      <c r="J755" s="1" t="str">
        <f t="shared" si="62"/>
        <v xml:space="preserve"> </v>
      </c>
      <c r="K755" s="3" t="str">
        <f t="shared" si="63"/>
        <v xml:space="preserve"> </v>
      </c>
      <c r="L755" s="3" t="str">
        <f t="shared" si="64"/>
        <v xml:space="preserve">   </v>
      </c>
    </row>
    <row r="756" spans="3:12" x14ac:dyDescent="0.25">
      <c r="C756" s="1" t="str">
        <f>_xlfn.IFNA(IF(B756=LOOKUP(+A756,Lots!B$2:B$1819,Lots!D$2:D$1819),"Early",IF(B756=LOOKUP(+A756,Lots!B$2:B$1819,Lots!E$2:E$1819),"Mid",IF(B756=LOOKUP(+A756,Lots!B$2:B$1819,Lots!F$2:F$1819),"Late"))),"")</f>
        <v/>
      </c>
      <c r="D756" s="1" t="str">
        <f>_xlfn.IFNA(VLOOKUP(A756,Lots!B$2:C$1819, 2,FALSE),"")</f>
        <v/>
      </c>
      <c r="E756" s="1" t="str">
        <f>_xlfn.IFNA(LOOKUP(A756,Lots!B$2:B$1819, Lots!A$2:A$1819),"")</f>
        <v/>
      </c>
      <c r="F756" s="1"/>
      <c r="G756" s="3" t="str">
        <f t="shared" si="60"/>
        <v xml:space="preserve"> </v>
      </c>
      <c r="H756" s="1" t="str">
        <f>IF(+F756&lt;&gt;0,COUNTIF(Lots!$A$1:'Lots'!$A$1791,E756), " ")</f>
        <v xml:space="preserve"> </v>
      </c>
      <c r="I756" s="3" t="str">
        <f t="shared" si="61"/>
        <v xml:space="preserve"> </v>
      </c>
      <c r="J756" s="1" t="str">
        <f t="shared" si="62"/>
        <v xml:space="preserve"> </v>
      </c>
      <c r="K756" s="3" t="str">
        <f t="shared" si="63"/>
        <v xml:space="preserve"> </v>
      </c>
      <c r="L756" s="3" t="str">
        <f t="shared" si="64"/>
        <v xml:space="preserve">   </v>
      </c>
    </row>
    <row r="757" spans="3:12" x14ac:dyDescent="0.25">
      <c r="C757" s="1" t="str">
        <f>_xlfn.IFNA(IF(B757=LOOKUP(+A757,Lots!B$2:B$1819,Lots!D$2:D$1819),"Early",IF(B757=LOOKUP(+A757,Lots!B$2:B$1819,Lots!E$2:E$1819),"Mid",IF(B757=LOOKUP(+A757,Lots!B$2:B$1819,Lots!F$2:F$1819),"Late"))),"")</f>
        <v/>
      </c>
      <c r="D757" s="1" t="str">
        <f>_xlfn.IFNA(VLOOKUP(A757,Lots!B$2:C$1819, 2,FALSE),"")</f>
        <v/>
      </c>
      <c r="E757" s="1" t="str">
        <f>_xlfn.IFNA(LOOKUP(A757,Lots!B$2:B$1819, Lots!A$2:A$1819),"")</f>
        <v/>
      </c>
      <c r="F757" s="1"/>
      <c r="G757" s="3" t="str">
        <f t="shared" si="60"/>
        <v xml:space="preserve"> </v>
      </c>
      <c r="H757" s="1" t="str">
        <f>IF(+F757&lt;&gt;0,COUNTIF(Lots!$A$1:'Lots'!$A$1791,E757), " ")</f>
        <v xml:space="preserve"> </v>
      </c>
      <c r="I757" s="3" t="str">
        <f t="shared" si="61"/>
        <v xml:space="preserve"> </v>
      </c>
      <c r="J757" s="1" t="str">
        <f t="shared" si="62"/>
        <v xml:space="preserve"> </v>
      </c>
      <c r="K757" s="3" t="str">
        <f t="shared" si="63"/>
        <v xml:space="preserve"> </v>
      </c>
      <c r="L757" s="3" t="str">
        <f t="shared" si="64"/>
        <v xml:space="preserve">   </v>
      </c>
    </row>
    <row r="758" spans="3:12" x14ac:dyDescent="0.25">
      <c r="C758" s="1" t="str">
        <f>_xlfn.IFNA(IF(B758=LOOKUP(+A758,Lots!B$2:B$1819,Lots!D$2:D$1819),"Early",IF(B758=LOOKUP(+A758,Lots!B$2:B$1819,Lots!E$2:E$1819),"Mid",IF(B758=LOOKUP(+A758,Lots!B$2:B$1819,Lots!F$2:F$1819),"Late"))),"")</f>
        <v/>
      </c>
      <c r="D758" s="1" t="str">
        <f>_xlfn.IFNA(VLOOKUP(A758,Lots!B$2:C$1819, 2,FALSE),"")</f>
        <v/>
      </c>
      <c r="E758" s="1" t="str">
        <f>_xlfn.IFNA(LOOKUP(A758,Lots!B$2:B$1819, Lots!A$2:A$1819),"")</f>
        <v/>
      </c>
      <c r="F758" s="1"/>
      <c r="G758" s="3" t="str">
        <f t="shared" si="60"/>
        <v xml:space="preserve"> </v>
      </c>
      <c r="H758" s="1" t="str">
        <f>IF(+F758&lt;&gt;0,COUNTIF(Lots!$A$1:'Lots'!$A$1791,E758), " ")</f>
        <v xml:space="preserve"> </v>
      </c>
      <c r="I758" s="3" t="str">
        <f t="shared" si="61"/>
        <v xml:space="preserve"> </v>
      </c>
      <c r="J758" s="1" t="str">
        <f t="shared" si="62"/>
        <v xml:space="preserve"> </v>
      </c>
      <c r="K758" s="3" t="str">
        <f t="shared" si="63"/>
        <v xml:space="preserve"> </v>
      </c>
      <c r="L758" s="3" t="str">
        <f t="shared" si="64"/>
        <v xml:space="preserve">   </v>
      </c>
    </row>
    <row r="759" spans="3:12" x14ac:dyDescent="0.25">
      <c r="C759" s="1" t="str">
        <f>_xlfn.IFNA(IF(B759=LOOKUP(+A759,Lots!B$2:B$1819,Lots!D$2:D$1819),"Early",IF(B759=LOOKUP(+A759,Lots!B$2:B$1819,Lots!E$2:E$1819),"Mid",IF(B759=LOOKUP(+A759,Lots!B$2:B$1819,Lots!F$2:F$1819),"Late"))),"")</f>
        <v/>
      </c>
      <c r="D759" s="1" t="str">
        <f>_xlfn.IFNA(VLOOKUP(A759,Lots!B$2:C$1819, 2,FALSE),"")</f>
        <v/>
      </c>
      <c r="E759" s="1" t="str">
        <f>_xlfn.IFNA(LOOKUP(A759,Lots!B$2:B$1819, Lots!A$2:A$1819),"")</f>
        <v/>
      </c>
      <c r="F759" s="1"/>
      <c r="G759" s="3" t="str">
        <f t="shared" si="60"/>
        <v xml:space="preserve"> </v>
      </c>
      <c r="H759" s="1" t="str">
        <f>IF(+F759&lt;&gt;0,COUNTIF(Lots!$A$1:'Lots'!$A$1791,E759), " ")</f>
        <v xml:space="preserve"> </v>
      </c>
      <c r="I759" s="3" t="str">
        <f t="shared" si="61"/>
        <v xml:space="preserve"> </v>
      </c>
      <c r="J759" s="1" t="str">
        <f t="shared" si="62"/>
        <v xml:space="preserve"> </v>
      </c>
      <c r="K759" s="3" t="str">
        <f t="shared" si="63"/>
        <v xml:space="preserve"> </v>
      </c>
      <c r="L759" s="3" t="str">
        <f t="shared" si="64"/>
        <v xml:space="preserve">   </v>
      </c>
    </row>
    <row r="760" spans="3:12" x14ac:dyDescent="0.25">
      <c r="C760" s="1" t="str">
        <f>_xlfn.IFNA(IF(B760=LOOKUP(+A760,Lots!B$2:B$1819,Lots!D$2:D$1819),"Early",IF(B760=LOOKUP(+A760,Lots!B$2:B$1819,Lots!E$2:E$1819),"Mid",IF(B760=LOOKUP(+A760,Lots!B$2:B$1819,Lots!F$2:F$1819),"Late"))),"")</f>
        <v/>
      </c>
      <c r="D760" s="1" t="str">
        <f>_xlfn.IFNA(VLOOKUP(A760,Lots!B$2:C$1819, 2,FALSE),"")</f>
        <v/>
      </c>
      <c r="E760" s="1" t="str">
        <f>_xlfn.IFNA(LOOKUP(A760,Lots!B$2:B$1819, Lots!A$2:A$1819),"")</f>
        <v/>
      </c>
      <c r="F760" s="1"/>
      <c r="G760" s="3" t="str">
        <f t="shared" si="60"/>
        <v xml:space="preserve"> </v>
      </c>
      <c r="H760" s="1" t="str">
        <f>IF(+F760&lt;&gt;0,COUNTIF(Lots!$A$1:'Lots'!$A$1791,E760), " ")</f>
        <v xml:space="preserve"> </v>
      </c>
      <c r="I760" s="3" t="str">
        <f t="shared" si="61"/>
        <v xml:space="preserve"> </v>
      </c>
      <c r="J760" s="1" t="str">
        <f t="shared" si="62"/>
        <v xml:space="preserve"> </v>
      </c>
      <c r="K760" s="3" t="str">
        <f t="shared" si="63"/>
        <v xml:space="preserve"> </v>
      </c>
      <c r="L760" s="3" t="str">
        <f t="shared" si="64"/>
        <v xml:space="preserve">   </v>
      </c>
    </row>
    <row r="761" spans="3:12" x14ac:dyDescent="0.25">
      <c r="C761" s="1" t="str">
        <f>_xlfn.IFNA(IF(B761=LOOKUP(+A761,Lots!B$2:B$1819,Lots!D$2:D$1819),"Early",IF(B761=LOOKUP(+A761,Lots!B$2:B$1819,Lots!E$2:E$1819),"Mid",IF(B761=LOOKUP(+A761,Lots!B$2:B$1819,Lots!F$2:F$1819),"Late"))),"")</f>
        <v/>
      </c>
      <c r="D761" s="1" t="str">
        <f>_xlfn.IFNA(VLOOKUP(A761,Lots!B$2:C$1819, 2,FALSE),"")</f>
        <v/>
      </c>
      <c r="E761" s="1" t="str">
        <f>_xlfn.IFNA(LOOKUP(A761,Lots!B$2:B$1819, Lots!A$2:A$1819),"")</f>
        <v/>
      </c>
      <c r="F761" s="1"/>
      <c r="G761" s="3" t="str">
        <f t="shared" si="60"/>
        <v xml:space="preserve"> </v>
      </c>
      <c r="H761" s="1" t="str">
        <f>IF(+F761&lt;&gt;0,COUNTIF(Lots!$A$1:'Lots'!$A$1791,E761), " ")</f>
        <v xml:space="preserve"> </v>
      </c>
      <c r="I761" s="3" t="str">
        <f t="shared" si="61"/>
        <v xml:space="preserve"> </v>
      </c>
      <c r="J761" s="1" t="str">
        <f t="shared" si="62"/>
        <v xml:space="preserve"> </v>
      </c>
      <c r="K761" s="3" t="str">
        <f t="shared" si="63"/>
        <v xml:space="preserve"> </v>
      </c>
      <c r="L761" s="3" t="str">
        <f t="shared" si="64"/>
        <v xml:space="preserve">   </v>
      </c>
    </row>
    <row r="762" spans="3:12" x14ac:dyDescent="0.25">
      <c r="C762" s="1" t="str">
        <f>_xlfn.IFNA(IF(B762=LOOKUP(+A762,Lots!B$2:B$1819,Lots!D$2:D$1819),"Early",IF(B762=LOOKUP(+A762,Lots!B$2:B$1819,Lots!E$2:E$1819),"Mid",IF(B762=LOOKUP(+A762,Lots!B$2:B$1819,Lots!F$2:F$1819),"Late"))),"")</f>
        <v/>
      </c>
      <c r="D762" s="1" t="str">
        <f>_xlfn.IFNA(VLOOKUP(A762,Lots!B$2:C$1819, 2,FALSE),"")</f>
        <v/>
      </c>
      <c r="E762" s="1" t="str">
        <f>_xlfn.IFNA(LOOKUP(A762,Lots!B$2:B$1819, Lots!A$2:A$1819),"")</f>
        <v/>
      </c>
      <c r="F762" s="1"/>
      <c r="G762" s="3" t="str">
        <f t="shared" si="60"/>
        <v xml:space="preserve"> </v>
      </c>
      <c r="H762" s="1" t="str">
        <f>IF(+F762&lt;&gt;0,COUNTIF(Lots!$A$1:'Lots'!$A$1791,E762), " ")</f>
        <v xml:space="preserve"> </v>
      </c>
      <c r="I762" s="3" t="str">
        <f t="shared" si="61"/>
        <v xml:space="preserve"> </v>
      </c>
      <c r="J762" s="1" t="str">
        <f t="shared" si="62"/>
        <v xml:space="preserve"> </v>
      </c>
      <c r="K762" s="3" t="str">
        <f t="shared" si="63"/>
        <v xml:space="preserve"> </v>
      </c>
      <c r="L762" s="3" t="str">
        <f t="shared" si="64"/>
        <v xml:space="preserve">   </v>
      </c>
    </row>
    <row r="763" spans="3:12" x14ac:dyDescent="0.25">
      <c r="C763" s="1" t="str">
        <f>_xlfn.IFNA(IF(B763=LOOKUP(+A763,Lots!B$2:B$1819,Lots!D$2:D$1819),"Early",IF(B763=LOOKUP(+A763,Lots!B$2:B$1819,Lots!E$2:E$1819),"Mid",IF(B763=LOOKUP(+A763,Lots!B$2:B$1819,Lots!F$2:F$1819),"Late"))),"")</f>
        <v/>
      </c>
      <c r="D763" s="1" t="str">
        <f>_xlfn.IFNA(VLOOKUP(A763,Lots!B$2:C$1819, 2,FALSE),"")</f>
        <v/>
      </c>
      <c r="E763" s="1" t="str">
        <f>_xlfn.IFNA(LOOKUP(A763,Lots!B$2:B$1819, Lots!A$2:A$1819),"")</f>
        <v/>
      </c>
      <c r="F763" s="1"/>
      <c r="G763" s="3" t="str">
        <f t="shared" si="60"/>
        <v xml:space="preserve"> </v>
      </c>
      <c r="H763" s="1" t="str">
        <f>IF(+F763&lt;&gt;0,COUNTIF(Lots!$A$1:'Lots'!$A$1791,E763), " ")</f>
        <v xml:space="preserve"> </v>
      </c>
      <c r="I763" s="3" t="str">
        <f t="shared" si="61"/>
        <v xml:space="preserve"> </v>
      </c>
      <c r="J763" s="1" t="str">
        <f t="shared" si="62"/>
        <v xml:space="preserve"> </v>
      </c>
      <c r="K763" s="3" t="str">
        <f t="shared" si="63"/>
        <v xml:space="preserve"> </v>
      </c>
      <c r="L763" s="3" t="str">
        <f t="shared" si="64"/>
        <v xml:space="preserve">   </v>
      </c>
    </row>
    <row r="764" spans="3:12" x14ac:dyDescent="0.25">
      <c r="C764" s="1" t="str">
        <f>_xlfn.IFNA(IF(B764=LOOKUP(+A764,Lots!B$2:B$1819,Lots!D$2:D$1819),"Early",IF(B764=LOOKUP(+A764,Lots!B$2:B$1819,Lots!E$2:E$1819),"Mid",IF(B764=LOOKUP(+A764,Lots!B$2:B$1819,Lots!F$2:F$1819),"Late"))),"")</f>
        <v/>
      </c>
      <c r="D764" s="1" t="str">
        <f>_xlfn.IFNA(VLOOKUP(A764,Lots!B$2:C$1819, 2,FALSE),"")</f>
        <v/>
      </c>
      <c r="E764" s="1" t="str">
        <f>_xlfn.IFNA(LOOKUP(A764,Lots!B$2:B$1819, Lots!A$2:A$1819),"")</f>
        <v/>
      </c>
      <c r="F764" s="1"/>
      <c r="G764" s="3" t="str">
        <f t="shared" si="60"/>
        <v xml:space="preserve"> </v>
      </c>
      <c r="H764" s="1" t="str">
        <f>IF(+F764&lt;&gt;0,COUNTIF(Lots!$A$1:'Lots'!$A$1791,E764), " ")</f>
        <v xml:space="preserve"> </v>
      </c>
      <c r="I764" s="3" t="str">
        <f t="shared" si="61"/>
        <v xml:space="preserve"> </v>
      </c>
      <c r="J764" s="1" t="str">
        <f t="shared" si="62"/>
        <v xml:space="preserve"> </v>
      </c>
      <c r="K764" s="3" t="str">
        <f t="shared" si="63"/>
        <v xml:space="preserve"> </v>
      </c>
      <c r="L764" s="3" t="str">
        <f t="shared" si="64"/>
        <v xml:space="preserve">   </v>
      </c>
    </row>
    <row r="765" spans="3:12" x14ac:dyDescent="0.25">
      <c r="C765" s="1" t="str">
        <f>_xlfn.IFNA(IF(B765=LOOKUP(+A765,Lots!B$2:B$1819,Lots!D$2:D$1819),"Early",IF(B765=LOOKUP(+A765,Lots!B$2:B$1819,Lots!E$2:E$1819),"Mid",IF(B765=LOOKUP(+A765,Lots!B$2:B$1819,Lots!F$2:F$1819),"Late"))),"")</f>
        <v/>
      </c>
      <c r="D765" s="1" t="str">
        <f>_xlfn.IFNA(VLOOKUP(A765,Lots!B$2:C$1819, 2,FALSE),"")</f>
        <v/>
      </c>
      <c r="E765" s="1" t="str">
        <f>_xlfn.IFNA(LOOKUP(A765,Lots!B$2:B$1819, Lots!A$2:A$1819),"")</f>
        <v/>
      </c>
      <c r="F765" s="1"/>
      <c r="G765" s="3" t="str">
        <f t="shared" si="60"/>
        <v xml:space="preserve"> </v>
      </c>
      <c r="H765" s="1" t="str">
        <f>IF(+F765&lt;&gt;0,COUNTIF(Lots!$A$1:'Lots'!$A$1791,E765), " ")</f>
        <v xml:space="preserve"> </v>
      </c>
      <c r="I765" s="3" t="str">
        <f t="shared" si="61"/>
        <v xml:space="preserve"> </v>
      </c>
      <c r="J765" s="1" t="str">
        <f t="shared" si="62"/>
        <v xml:space="preserve"> </v>
      </c>
      <c r="K765" s="3" t="str">
        <f t="shared" si="63"/>
        <v xml:space="preserve"> </v>
      </c>
      <c r="L765" s="3" t="str">
        <f t="shared" si="64"/>
        <v xml:space="preserve">   </v>
      </c>
    </row>
    <row r="766" spans="3:12" x14ac:dyDescent="0.25">
      <c r="C766" s="1" t="str">
        <f>_xlfn.IFNA(IF(B766=LOOKUP(+A766,Lots!B$2:B$1819,Lots!D$2:D$1819),"Early",IF(B766=LOOKUP(+A766,Lots!B$2:B$1819,Lots!E$2:E$1819),"Mid",IF(B766=LOOKUP(+A766,Lots!B$2:B$1819,Lots!F$2:F$1819),"Late"))),"")</f>
        <v/>
      </c>
      <c r="D766" s="1" t="str">
        <f>_xlfn.IFNA(VLOOKUP(A766,Lots!B$2:C$1819, 2,FALSE),"")</f>
        <v/>
      </c>
      <c r="E766" s="1" t="str">
        <f>_xlfn.IFNA(LOOKUP(A766,Lots!B$2:B$1819, Lots!A$2:A$1819),"")</f>
        <v/>
      </c>
      <c r="F766" s="1"/>
      <c r="G766" s="3" t="str">
        <f t="shared" si="60"/>
        <v xml:space="preserve"> </v>
      </c>
      <c r="H766" s="1" t="str">
        <f>IF(+F766&lt;&gt;0,COUNTIF(Lots!$A$1:'Lots'!$A$1791,E766), " ")</f>
        <v xml:space="preserve"> </v>
      </c>
      <c r="I766" s="3" t="str">
        <f t="shared" si="61"/>
        <v xml:space="preserve"> </v>
      </c>
      <c r="J766" s="1" t="str">
        <f t="shared" si="62"/>
        <v xml:space="preserve"> </v>
      </c>
      <c r="K766" s="3" t="str">
        <f t="shared" si="63"/>
        <v xml:space="preserve"> </v>
      </c>
      <c r="L766" s="3" t="str">
        <f t="shared" si="64"/>
        <v xml:space="preserve">   </v>
      </c>
    </row>
    <row r="767" spans="3:12" x14ac:dyDescent="0.25">
      <c r="C767" s="1" t="str">
        <f>_xlfn.IFNA(IF(B767=LOOKUP(+A767,Lots!B$2:B$1819,Lots!D$2:D$1819),"Early",IF(B767=LOOKUP(+A767,Lots!B$2:B$1819,Lots!E$2:E$1819),"Mid",IF(B767=LOOKUP(+A767,Lots!B$2:B$1819,Lots!F$2:F$1819),"Late"))),"")</f>
        <v/>
      </c>
      <c r="D767" s="1" t="str">
        <f>_xlfn.IFNA(VLOOKUP(A767,Lots!B$2:C$1819, 2,FALSE),"")</f>
        <v/>
      </c>
      <c r="E767" s="1" t="str">
        <f>_xlfn.IFNA(LOOKUP(A767,Lots!B$2:B$1819, Lots!A$2:A$1819),"")</f>
        <v/>
      </c>
      <c r="F767" s="1"/>
      <c r="G767" s="3" t="str">
        <f t="shared" si="60"/>
        <v xml:space="preserve"> </v>
      </c>
      <c r="H767" s="1" t="str">
        <f>IF(+F767&lt;&gt;0,COUNTIF(Lots!$A$1:'Lots'!$A$1791,E767), " ")</f>
        <v xml:space="preserve"> </v>
      </c>
      <c r="I767" s="3" t="str">
        <f t="shared" si="61"/>
        <v xml:space="preserve"> </v>
      </c>
      <c r="J767" s="1" t="str">
        <f t="shared" si="62"/>
        <v xml:space="preserve"> </v>
      </c>
      <c r="K767" s="3" t="str">
        <f t="shared" si="63"/>
        <v xml:space="preserve"> </v>
      </c>
      <c r="L767" s="3" t="str">
        <f t="shared" si="64"/>
        <v xml:space="preserve">   </v>
      </c>
    </row>
    <row r="768" spans="3:12" x14ac:dyDescent="0.25">
      <c r="C768" s="1" t="str">
        <f>_xlfn.IFNA(IF(B768=LOOKUP(+A768,Lots!B$2:B$1819,Lots!D$2:D$1819),"Early",IF(B768=LOOKUP(+A768,Lots!B$2:B$1819,Lots!E$2:E$1819),"Mid",IF(B768=LOOKUP(+A768,Lots!B$2:B$1819,Lots!F$2:F$1819),"Late"))),"")</f>
        <v/>
      </c>
      <c r="D768" s="1" t="str">
        <f>_xlfn.IFNA(VLOOKUP(A768,Lots!B$2:C$1819, 2,FALSE),"")</f>
        <v/>
      </c>
      <c r="E768" s="1" t="str">
        <f>_xlfn.IFNA(LOOKUP(A768,Lots!B$2:B$1819, Lots!A$2:A$1819),"")</f>
        <v/>
      </c>
      <c r="F768" s="1"/>
      <c r="G768" s="3" t="str">
        <f t="shared" si="60"/>
        <v xml:space="preserve"> </v>
      </c>
      <c r="H768" s="1" t="str">
        <f>IF(+F768&lt;&gt;0,COUNTIF(Lots!$A$1:'Lots'!$A$1791,E768), " ")</f>
        <v xml:space="preserve"> </v>
      </c>
      <c r="I768" s="3" t="str">
        <f t="shared" si="61"/>
        <v xml:space="preserve"> </v>
      </c>
      <c r="J768" s="1" t="str">
        <f t="shared" si="62"/>
        <v xml:space="preserve"> </v>
      </c>
      <c r="K768" s="3" t="str">
        <f t="shared" si="63"/>
        <v xml:space="preserve"> </v>
      </c>
      <c r="L768" s="3" t="str">
        <f t="shared" si="64"/>
        <v xml:space="preserve">   </v>
      </c>
    </row>
    <row r="769" spans="3:12" x14ac:dyDescent="0.25">
      <c r="C769" s="1" t="str">
        <f>_xlfn.IFNA(IF(B769=LOOKUP(+A769,Lots!B$2:B$1819,Lots!D$2:D$1819),"Early",IF(B769=LOOKUP(+A769,Lots!B$2:B$1819,Lots!E$2:E$1819),"Mid",IF(B769=LOOKUP(+A769,Lots!B$2:B$1819,Lots!F$2:F$1819),"Late"))),"")</f>
        <v/>
      </c>
      <c r="D769" s="1" t="str">
        <f>_xlfn.IFNA(VLOOKUP(A769,Lots!B$2:C$1819, 2,FALSE),"")</f>
        <v/>
      </c>
      <c r="E769" s="1" t="str">
        <f>_xlfn.IFNA(LOOKUP(A769,Lots!B$2:B$1819, Lots!A$2:A$1819),"")</f>
        <v/>
      </c>
      <c r="F769" s="1"/>
      <c r="G769" s="3" t="str">
        <f t="shared" si="60"/>
        <v xml:space="preserve"> </v>
      </c>
      <c r="H769" s="1" t="str">
        <f>IF(+F769&lt;&gt;0,COUNTIF(Lots!$A$1:'Lots'!$A$1791,E769), " ")</f>
        <v xml:space="preserve"> </v>
      </c>
      <c r="I769" s="3" t="str">
        <f t="shared" si="61"/>
        <v xml:space="preserve"> </v>
      </c>
      <c r="J769" s="1" t="str">
        <f t="shared" si="62"/>
        <v xml:space="preserve"> </v>
      </c>
      <c r="K769" s="3" t="str">
        <f t="shared" si="63"/>
        <v xml:space="preserve"> </v>
      </c>
      <c r="L769" s="3" t="str">
        <f t="shared" si="64"/>
        <v xml:space="preserve">   </v>
      </c>
    </row>
    <row r="770" spans="3:12" x14ac:dyDescent="0.25">
      <c r="C770" s="1" t="str">
        <f>_xlfn.IFNA(IF(B770=LOOKUP(+A770,Lots!B$2:B$1819,Lots!D$2:D$1819),"Early",IF(B770=LOOKUP(+A770,Lots!B$2:B$1819,Lots!E$2:E$1819),"Mid",IF(B770=LOOKUP(+A770,Lots!B$2:B$1819,Lots!F$2:F$1819),"Late"))),"")</f>
        <v/>
      </c>
      <c r="D770" s="1" t="str">
        <f>_xlfn.IFNA(VLOOKUP(A770,Lots!B$2:C$1819, 2,FALSE),"")</f>
        <v/>
      </c>
      <c r="E770" s="1" t="str">
        <f>_xlfn.IFNA(LOOKUP(A770,Lots!B$2:B$1819, Lots!A$2:A$1819),"")</f>
        <v/>
      </c>
      <c r="F770" s="1"/>
      <c r="G770" s="3" t="str">
        <f t="shared" si="60"/>
        <v xml:space="preserve"> </v>
      </c>
      <c r="H770" s="1" t="str">
        <f>IF(+F770&lt;&gt;0,COUNTIF(Lots!$A$1:'Lots'!$A$1791,E770), " ")</f>
        <v xml:space="preserve"> </v>
      </c>
      <c r="I770" s="3" t="str">
        <f t="shared" si="61"/>
        <v xml:space="preserve"> </v>
      </c>
      <c r="J770" s="1" t="str">
        <f t="shared" si="62"/>
        <v xml:space="preserve"> </v>
      </c>
      <c r="K770" s="3" t="str">
        <f t="shared" si="63"/>
        <v xml:space="preserve"> </v>
      </c>
      <c r="L770" s="3" t="str">
        <f t="shared" si="64"/>
        <v xml:space="preserve">   </v>
      </c>
    </row>
    <row r="771" spans="3:12" x14ac:dyDescent="0.25">
      <c r="C771" s="1" t="str">
        <f>_xlfn.IFNA(IF(B771=LOOKUP(+A771,Lots!B$2:B$1819,Lots!D$2:D$1819),"Early",IF(B771=LOOKUP(+A771,Lots!B$2:B$1819,Lots!E$2:E$1819),"Mid",IF(B771=LOOKUP(+A771,Lots!B$2:B$1819,Lots!F$2:F$1819),"Late"))),"")</f>
        <v/>
      </c>
      <c r="D771" s="1" t="str">
        <f>_xlfn.IFNA(VLOOKUP(A771,Lots!B$2:C$1819, 2,FALSE),"")</f>
        <v/>
      </c>
      <c r="E771" s="1" t="str">
        <f>_xlfn.IFNA(LOOKUP(A771,Lots!B$2:B$1819, Lots!A$2:A$1819),"")</f>
        <v/>
      </c>
      <c r="F771" s="1"/>
      <c r="G771" s="3" t="str">
        <f t="shared" si="60"/>
        <v xml:space="preserve"> </v>
      </c>
      <c r="H771" s="1" t="str">
        <f>IF(+F771&lt;&gt;0,COUNTIF(Lots!$A$1:'Lots'!$A$1791,E771), " ")</f>
        <v xml:space="preserve"> </v>
      </c>
      <c r="I771" s="3" t="str">
        <f t="shared" si="61"/>
        <v xml:space="preserve"> </v>
      </c>
      <c r="J771" s="1" t="str">
        <f t="shared" si="62"/>
        <v xml:space="preserve"> </v>
      </c>
      <c r="K771" s="3" t="str">
        <f t="shared" si="63"/>
        <v xml:space="preserve"> </v>
      </c>
      <c r="L771" s="3" t="str">
        <f t="shared" si="64"/>
        <v xml:space="preserve">   </v>
      </c>
    </row>
    <row r="772" spans="3:12" x14ac:dyDescent="0.25">
      <c r="C772" s="1" t="str">
        <f>_xlfn.IFNA(IF(B772=LOOKUP(+A772,Lots!B$2:B$1819,Lots!D$2:D$1819),"Early",IF(B772=LOOKUP(+A772,Lots!B$2:B$1819,Lots!E$2:E$1819),"Mid",IF(B772=LOOKUP(+A772,Lots!B$2:B$1819,Lots!F$2:F$1819),"Late"))),"")</f>
        <v/>
      </c>
      <c r="D772" s="1" t="str">
        <f>_xlfn.IFNA(VLOOKUP(A772,Lots!B$2:C$1819, 2,FALSE),"")</f>
        <v/>
      </c>
      <c r="E772" s="1" t="str">
        <f>_xlfn.IFNA(LOOKUP(A772,Lots!B$2:B$1819, Lots!A$2:A$1819),"")</f>
        <v/>
      </c>
      <c r="F772" s="1"/>
      <c r="G772" s="3" t="str">
        <f t="shared" si="60"/>
        <v xml:space="preserve"> </v>
      </c>
      <c r="H772" s="1" t="str">
        <f>IF(+F772&lt;&gt;0,COUNTIF(Lots!$A$1:'Lots'!$A$1791,E772), " ")</f>
        <v xml:space="preserve"> </v>
      </c>
      <c r="I772" s="3" t="str">
        <f t="shared" si="61"/>
        <v xml:space="preserve"> </v>
      </c>
      <c r="J772" s="1" t="str">
        <f t="shared" si="62"/>
        <v xml:space="preserve"> </v>
      </c>
      <c r="K772" s="3" t="str">
        <f t="shared" si="63"/>
        <v xml:space="preserve"> </v>
      </c>
      <c r="L772" s="3" t="str">
        <f t="shared" si="64"/>
        <v xml:space="preserve">   </v>
      </c>
    </row>
    <row r="773" spans="3:12" x14ac:dyDescent="0.25">
      <c r="C773" s="1" t="str">
        <f>_xlfn.IFNA(IF(B773=LOOKUP(+A773,Lots!B$2:B$1819,Lots!D$2:D$1819),"Early",IF(B773=LOOKUP(+A773,Lots!B$2:B$1819,Lots!E$2:E$1819),"Mid",IF(B773=LOOKUP(+A773,Lots!B$2:B$1819,Lots!F$2:F$1819),"Late"))),"")</f>
        <v/>
      </c>
      <c r="D773" s="1" t="str">
        <f>_xlfn.IFNA(VLOOKUP(A773,Lots!B$2:C$1819, 2,FALSE),"")</f>
        <v/>
      </c>
      <c r="E773" s="1" t="str">
        <f>_xlfn.IFNA(LOOKUP(A773,Lots!B$2:B$1819, Lots!A$2:A$1819),"")</f>
        <v/>
      </c>
      <c r="F773" s="1"/>
      <c r="G773" s="3" t="str">
        <f t="shared" si="60"/>
        <v xml:space="preserve"> </v>
      </c>
      <c r="H773" s="1" t="str">
        <f>IF(+F773&lt;&gt;0,COUNTIF(Lots!$A$1:'Lots'!$A$1791,E773), " ")</f>
        <v xml:space="preserve"> </v>
      </c>
      <c r="I773" s="3" t="str">
        <f t="shared" si="61"/>
        <v xml:space="preserve"> </v>
      </c>
      <c r="J773" s="1" t="str">
        <f t="shared" si="62"/>
        <v xml:space="preserve"> </v>
      </c>
      <c r="K773" s="3" t="str">
        <f t="shared" si="63"/>
        <v xml:space="preserve"> </v>
      </c>
      <c r="L773" s="3" t="str">
        <f t="shared" si="64"/>
        <v xml:space="preserve">   </v>
      </c>
    </row>
    <row r="774" spans="3:12" x14ac:dyDescent="0.25">
      <c r="C774" s="1" t="str">
        <f>_xlfn.IFNA(IF(B774=LOOKUP(+A774,Lots!B$2:B$1819,Lots!D$2:D$1819),"Early",IF(B774=LOOKUP(+A774,Lots!B$2:B$1819,Lots!E$2:E$1819),"Mid",IF(B774=LOOKUP(+A774,Lots!B$2:B$1819,Lots!F$2:F$1819),"Late"))),"")</f>
        <v/>
      </c>
      <c r="D774" s="1" t="str">
        <f>_xlfn.IFNA(VLOOKUP(A774,Lots!B$2:C$1819, 2,FALSE),"")</f>
        <v/>
      </c>
      <c r="E774" s="1" t="str">
        <f>_xlfn.IFNA(LOOKUP(A774,Lots!B$2:B$1819, Lots!A$2:A$1819),"")</f>
        <v/>
      </c>
      <c r="F774" s="1"/>
      <c r="G774" s="3" t="str">
        <f t="shared" si="60"/>
        <v xml:space="preserve"> </v>
      </c>
      <c r="H774" s="1" t="str">
        <f>IF(+F774&lt;&gt;0,COUNTIF(Lots!$A$1:'Lots'!$A$1791,E774), " ")</f>
        <v xml:space="preserve"> </v>
      </c>
      <c r="I774" s="3" t="str">
        <f t="shared" si="61"/>
        <v xml:space="preserve"> </v>
      </c>
      <c r="J774" s="1" t="str">
        <f t="shared" si="62"/>
        <v xml:space="preserve"> </v>
      </c>
      <c r="K774" s="3" t="str">
        <f t="shared" si="63"/>
        <v xml:space="preserve"> </v>
      </c>
      <c r="L774" s="3" t="str">
        <f t="shared" si="64"/>
        <v xml:space="preserve">   </v>
      </c>
    </row>
    <row r="775" spans="3:12" x14ac:dyDescent="0.25">
      <c r="C775" s="1" t="str">
        <f>_xlfn.IFNA(IF(B775=LOOKUP(+A775,Lots!B$2:B$1819,Lots!D$2:D$1819),"Early",IF(B775=LOOKUP(+A775,Lots!B$2:B$1819,Lots!E$2:E$1819),"Mid",IF(B775=LOOKUP(+A775,Lots!B$2:B$1819,Lots!F$2:F$1819),"Late"))),"")</f>
        <v/>
      </c>
      <c r="D775" s="1" t="str">
        <f>_xlfn.IFNA(VLOOKUP(A775,Lots!B$2:C$1819, 2,FALSE),"")</f>
        <v/>
      </c>
      <c r="E775" s="1" t="str">
        <f>_xlfn.IFNA(LOOKUP(A775,Lots!B$2:B$1819, Lots!A$2:A$1819),"")</f>
        <v/>
      </c>
      <c r="F775" s="1"/>
      <c r="G775" s="3" t="str">
        <f t="shared" si="60"/>
        <v xml:space="preserve"> </v>
      </c>
      <c r="H775" s="1" t="str">
        <f>IF(+F775&lt;&gt;0,COUNTIF(Lots!$A$1:'Lots'!$A$1791,E775), " ")</f>
        <v xml:space="preserve"> </v>
      </c>
      <c r="I775" s="3" t="str">
        <f t="shared" si="61"/>
        <v xml:space="preserve"> </v>
      </c>
      <c r="J775" s="1" t="str">
        <f t="shared" si="62"/>
        <v xml:space="preserve"> </v>
      </c>
      <c r="K775" s="3" t="str">
        <f t="shared" si="63"/>
        <v xml:space="preserve"> </v>
      </c>
      <c r="L775" s="3" t="str">
        <f t="shared" si="64"/>
        <v xml:space="preserve">   </v>
      </c>
    </row>
    <row r="776" spans="3:12" x14ac:dyDescent="0.25">
      <c r="C776" s="1" t="str">
        <f>_xlfn.IFNA(IF(B776=LOOKUP(+A776,Lots!B$2:B$1819,Lots!D$2:D$1819),"Early",IF(B776=LOOKUP(+A776,Lots!B$2:B$1819,Lots!E$2:E$1819),"Mid",IF(B776=LOOKUP(+A776,Lots!B$2:B$1819,Lots!F$2:F$1819),"Late"))),"")</f>
        <v/>
      </c>
      <c r="D776" s="1" t="str">
        <f>_xlfn.IFNA(VLOOKUP(A776,Lots!B$2:C$1819, 2,FALSE),"")</f>
        <v/>
      </c>
      <c r="E776" s="1" t="str">
        <f>_xlfn.IFNA(LOOKUP(A776,Lots!B$2:B$1819, Lots!A$2:A$1819),"")</f>
        <v/>
      </c>
      <c r="F776" s="1"/>
      <c r="G776" s="3" t="str">
        <f t="shared" si="60"/>
        <v xml:space="preserve"> </v>
      </c>
      <c r="H776" s="1" t="str">
        <f>IF(+F776&lt;&gt;0,COUNTIF(Lots!$A$1:'Lots'!$A$1791,E776), " ")</f>
        <v xml:space="preserve"> </v>
      </c>
      <c r="I776" s="3" t="str">
        <f t="shared" si="61"/>
        <v xml:space="preserve"> </v>
      </c>
      <c r="J776" s="1" t="str">
        <f t="shared" si="62"/>
        <v xml:space="preserve"> </v>
      </c>
      <c r="K776" s="3" t="str">
        <f t="shared" si="63"/>
        <v xml:space="preserve"> </v>
      </c>
      <c r="L776" s="3" t="str">
        <f t="shared" si="64"/>
        <v xml:space="preserve">   </v>
      </c>
    </row>
    <row r="777" spans="3:12" x14ac:dyDescent="0.25">
      <c r="C777" s="1" t="str">
        <f>_xlfn.IFNA(IF(B777=LOOKUP(+A777,Lots!B$2:B$1819,Lots!D$2:D$1819),"Early",IF(B777=LOOKUP(+A777,Lots!B$2:B$1819,Lots!E$2:E$1819),"Mid",IF(B777=LOOKUP(+A777,Lots!B$2:B$1819,Lots!F$2:F$1819),"Late"))),"")</f>
        <v/>
      </c>
      <c r="D777" s="1" t="str">
        <f>_xlfn.IFNA(VLOOKUP(A777,Lots!B$2:C$1819, 2,FALSE),"")</f>
        <v/>
      </c>
      <c r="E777" s="1" t="str">
        <f>_xlfn.IFNA(LOOKUP(A777,Lots!B$2:B$1819, Lots!A$2:A$1819),"")</f>
        <v/>
      </c>
      <c r="F777" s="1"/>
      <c r="G777" s="3" t="str">
        <f t="shared" si="60"/>
        <v xml:space="preserve"> </v>
      </c>
      <c r="H777" s="1" t="str">
        <f>IF(+F777&lt;&gt;0,COUNTIF(Lots!$A$1:'Lots'!$A$1791,E777), " ")</f>
        <v xml:space="preserve"> </v>
      </c>
      <c r="I777" s="3" t="str">
        <f t="shared" si="61"/>
        <v xml:space="preserve"> </v>
      </c>
      <c r="J777" s="1" t="str">
        <f t="shared" si="62"/>
        <v xml:space="preserve"> </v>
      </c>
      <c r="K777" s="3" t="str">
        <f t="shared" si="63"/>
        <v xml:space="preserve"> </v>
      </c>
      <c r="L777" s="3" t="str">
        <f t="shared" si="64"/>
        <v xml:space="preserve">   </v>
      </c>
    </row>
    <row r="778" spans="3:12" x14ac:dyDescent="0.25">
      <c r="C778" s="1" t="str">
        <f>_xlfn.IFNA(IF(B778=LOOKUP(+A778,Lots!B$2:B$1819,Lots!D$2:D$1819),"Early",IF(B778=LOOKUP(+A778,Lots!B$2:B$1819,Lots!E$2:E$1819),"Mid",IF(B778=LOOKUP(+A778,Lots!B$2:B$1819,Lots!F$2:F$1819),"Late"))),"")</f>
        <v/>
      </c>
      <c r="D778" s="1" t="str">
        <f>_xlfn.IFNA(VLOOKUP(A778,Lots!B$2:C$1819, 2,FALSE),"")</f>
        <v/>
      </c>
      <c r="E778" s="1" t="str">
        <f>_xlfn.IFNA(LOOKUP(A778,Lots!B$2:B$1819, Lots!A$2:A$1819),"")</f>
        <v/>
      </c>
      <c r="F778" s="1"/>
      <c r="G778" s="3" t="str">
        <f t="shared" si="60"/>
        <v xml:space="preserve"> </v>
      </c>
      <c r="H778" s="1" t="str">
        <f>IF(+F778&lt;&gt;0,COUNTIF(Lots!$A$1:'Lots'!$A$1791,E778), " ")</f>
        <v xml:space="preserve"> </v>
      </c>
      <c r="I778" s="3" t="str">
        <f t="shared" si="61"/>
        <v xml:space="preserve"> </v>
      </c>
      <c r="J778" s="1" t="str">
        <f t="shared" si="62"/>
        <v xml:space="preserve"> </v>
      </c>
      <c r="K778" s="3" t="str">
        <f t="shared" si="63"/>
        <v xml:space="preserve"> </v>
      </c>
      <c r="L778" s="3" t="str">
        <f t="shared" si="64"/>
        <v xml:space="preserve">   </v>
      </c>
    </row>
    <row r="779" spans="3:12" x14ac:dyDescent="0.25">
      <c r="C779" s="1" t="str">
        <f>_xlfn.IFNA(IF(B779=LOOKUP(+A779,Lots!B$2:B$1819,Lots!D$2:D$1819),"Early",IF(B779=LOOKUP(+A779,Lots!B$2:B$1819,Lots!E$2:E$1819),"Mid",IF(B779=LOOKUP(+A779,Lots!B$2:B$1819,Lots!F$2:F$1819),"Late"))),"")</f>
        <v/>
      </c>
      <c r="D779" s="1" t="str">
        <f>_xlfn.IFNA(VLOOKUP(A779,Lots!B$2:C$1819, 2,FALSE),"")</f>
        <v/>
      </c>
      <c r="E779" s="1" t="str">
        <f>_xlfn.IFNA(LOOKUP(A779,Lots!B$2:B$1819, Lots!A$2:A$1819),"")</f>
        <v/>
      </c>
      <c r="F779" s="1"/>
      <c r="G779" s="3" t="str">
        <f t="shared" ref="G779:G842" si="65">IF(+F779&lt;&gt;0, CEILING(F779*$M$2,0.25), " ")</f>
        <v xml:space="preserve"> </v>
      </c>
      <c r="H779" s="1" t="str">
        <f>IF(+F779&lt;&gt;0,COUNTIF(Lots!$A$1:'Lots'!$A$1791,E779), " ")</f>
        <v xml:space="preserve"> </v>
      </c>
      <c r="I779" s="3" t="str">
        <f t="shared" ref="I779:I842" si="66">IF(+F779&lt;&gt;0,+H779*$M$1," ")</f>
        <v xml:space="preserve"> </v>
      </c>
      <c r="J779" s="1" t="str">
        <f t="shared" ref="J779:J842" si="67">IF(+F779&lt;&gt;0,COUNTIF(E$10:E$2000,+E779)," ")</f>
        <v xml:space="preserve"> </v>
      </c>
      <c r="K779" s="3" t="str">
        <f t="shared" ref="K779:K842" si="68">IF(F779&lt;&gt;0,(+H779-J779)*$M$3, " ")</f>
        <v xml:space="preserve"> </v>
      </c>
      <c r="L779" s="3" t="str">
        <f t="shared" ref="L779:L842" si="69">IF(F779&lt;&gt;0,+F779-G779-I779-K779,"   ")</f>
        <v xml:space="preserve">   </v>
      </c>
    </row>
    <row r="780" spans="3:12" x14ac:dyDescent="0.25">
      <c r="C780" s="1" t="str">
        <f>_xlfn.IFNA(IF(B780=LOOKUP(+A780,Lots!B$2:B$1819,Lots!D$2:D$1819),"Early",IF(B780=LOOKUP(+A780,Lots!B$2:B$1819,Lots!E$2:E$1819),"Mid",IF(B780=LOOKUP(+A780,Lots!B$2:B$1819,Lots!F$2:F$1819),"Late"))),"")</f>
        <v/>
      </c>
      <c r="D780" s="1" t="str">
        <f>_xlfn.IFNA(VLOOKUP(A780,Lots!B$2:C$1819, 2,FALSE),"")</f>
        <v/>
      </c>
      <c r="E780" s="1" t="str">
        <f>_xlfn.IFNA(LOOKUP(A780,Lots!B$2:B$1819, Lots!A$2:A$1819),"")</f>
        <v/>
      </c>
      <c r="F780" s="1"/>
      <c r="G780" s="3" t="str">
        <f t="shared" si="65"/>
        <v xml:space="preserve"> </v>
      </c>
      <c r="H780" s="1" t="str">
        <f>IF(+F780&lt;&gt;0,COUNTIF(Lots!$A$1:'Lots'!$A$1791,E780), " ")</f>
        <v xml:space="preserve"> </v>
      </c>
      <c r="I780" s="3" t="str">
        <f t="shared" si="66"/>
        <v xml:space="preserve"> </v>
      </c>
      <c r="J780" s="1" t="str">
        <f t="shared" si="67"/>
        <v xml:space="preserve"> </v>
      </c>
      <c r="K780" s="3" t="str">
        <f t="shared" si="68"/>
        <v xml:space="preserve"> </v>
      </c>
      <c r="L780" s="3" t="str">
        <f t="shared" si="69"/>
        <v xml:space="preserve">   </v>
      </c>
    </row>
    <row r="781" spans="3:12" x14ac:dyDescent="0.25">
      <c r="C781" s="1" t="str">
        <f>_xlfn.IFNA(IF(B781=LOOKUP(+A781,Lots!B$2:B$1819,Lots!D$2:D$1819),"Early",IF(B781=LOOKUP(+A781,Lots!B$2:B$1819,Lots!E$2:E$1819),"Mid",IF(B781=LOOKUP(+A781,Lots!B$2:B$1819,Lots!F$2:F$1819),"Late"))),"")</f>
        <v/>
      </c>
      <c r="D781" s="1" t="str">
        <f>_xlfn.IFNA(VLOOKUP(A781,Lots!B$2:C$1819, 2,FALSE),"")</f>
        <v/>
      </c>
      <c r="E781" s="1" t="str">
        <f>_xlfn.IFNA(LOOKUP(A781,Lots!B$2:B$1819, Lots!A$2:A$1819),"")</f>
        <v/>
      </c>
      <c r="F781" s="1"/>
      <c r="G781" s="3" t="str">
        <f t="shared" si="65"/>
        <v xml:space="preserve"> </v>
      </c>
      <c r="H781" s="1" t="str">
        <f>IF(+F781&lt;&gt;0,COUNTIF(Lots!$A$1:'Lots'!$A$1791,E781), " ")</f>
        <v xml:space="preserve"> </v>
      </c>
      <c r="I781" s="3" t="str">
        <f t="shared" si="66"/>
        <v xml:space="preserve"> </v>
      </c>
      <c r="J781" s="1" t="str">
        <f t="shared" si="67"/>
        <v xml:space="preserve"> </v>
      </c>
      <c r="K781" s="3" t="str">
        <f t="shared" si="68"/>
        <v xml:space="preserve"> </v>
      </c>
      <c r="L781" s="3" t="str">
        <f t="shared" si="69"/>
        <v xml:space="preserve">   </v>
      </c>
    </row>
    <row r="782" spans="3:12" x14ac:dyDescent="0.25">
      <c r="C782" s="1" t="str">
        <f>_xlfn.IFNA(IF(B782=LOOKUP(+A782,Lots!B$2:B$1819,Lots!D$2:D$1819),"Early",IF(B782=LOOKUP(+A782,Lots!B$2:B$1819,Lots!E$2:E$1819),"Mid",IF(B782=LOOKUP(+A782,Lots!B$2:B$1819,Lots!F$2:F$1819),"Late"))),"")</f>
        <v/>
      </c>
      <c r="D782" s="1" t="str">
        <f>_xlfn.IFNA(VLOOKUP(A782,Lots!B$2:C$1819, 2,FALSE),"")</f>
        <v/>
      </c>
      <c r="E782" s="1" t="str">
        <f>_xlfn.IFNA(LOOKUP(A782,Lots!B$2:B$1819, Lots!A$2:A$1819),"")</f>
        <v/>
      </c>
      <c r="F782" s="1"/>
      <c r="G782" s="3" t="str">
        <f t="shared" si="65"/>
        <v xml:space="preserve"> </v>
      </c>
      <c r="H782" s="1" t="str">
        <f>IF(+F782&lt;&gt;0,COUNTIF(Lots!$A$1:'Lots'!$A$1791,E782), " ")</f>
        <v xml:space="preserve"> </v>
      </c>
      <c r="I782" s="3" t="str">
        <f t="shared" si="66"/>
        <v xml:space="preserve"> </v>
      </c>
      <c r="J782" s="1" t="str">
        <f t="shared" si="67"/>
        <v xml:space="preserve"> </v>
      </c>
      <c r="K782" s="3" t="str">
        <f t="shared" si="68"/>
        <v xml:space="preserve"> </v>
      </c>
      <c r="L782" s="3" t="str">
        <f t="shared" si="69"/>
        <v xml:space="preserve">   </v>
      </c>
    </row>
    <row r="783" spans="3:12" x14ac:dyDescent="0.25">
      <c r="C783" s="1" t="str">
        <f>_xlfn.IFNA(IF(B783=LOOKUP(+A783,Lots!B$2:B$1819,Lots!D$2:D$1819),"Early",IF(B783=LOOKUP(+A783,Lots!B$2:B$1819,Lots!E$2:E$1819),"Mid",IF(B783=LOOKUP(+A783,Lots!B$2:B$1819,Lots!F$2:F$1819),"Late"))),"")</f>
        <v/>
      </c>
      <c r="D783" s="1" t="str">
        <f>_xlfn.IFNA(VLOOKUP(A783,Lots!B$2:C$1819, 2,FALSE),"")</f>
        <v/>
      </c>
      <c r="E783" s="1" t="str">
        <f>_xlfn.IFNA(LOOKUP(A783,Lots!B$2:B$1819, Lots!A$2:A$1819),"")</f>
        <v/>
      </c>
      <c r="F783" s="1"/>
      <c r="G783" s="3" t="str">
        <f t="shared" si="65"/>
        <v xml:space="preserve"> </v>
      </c>
      <c r="H783" s="1" t="str">
        <f>IF(+F783&lt;&gt;0,COUNTIF(Lots!$A$1:'Lots'!$A$1791,E783), " ")</f>
        <v xml:space="preserve"> </v>
      </c>
      <c r="I783" s="3" t="str">
        <f t="shared" si="66"/>
        <v xml:space="preserve"> </v>
      </c>
      <c r="J783" s="1" t="str">
        <f t="shared" si="67"/>
        <v xml:space="preserve"> </v>
      </c>
      <c r="K783" s="3" t="str">
        <f t="shared" si="68"/>
        <v xml:space="preserve"> </v>
      </c>
      <c r="L783" s="3" t="str">
        <f t="shared" si="69"/>
        <v xml:space="preserve">   </v>
      </c>
    </row>
    <row r="784" spans="3:12" x14ac:dyDescent="0.25">
      <c r="C784" s="1" t="str">
        <f>_xlfn.IFNA(IF(B784=LOOKUP(+A784,Lots!B$2:B$1819,Lots!D$2:D$1819),"Early",IF(B784=LOOKUP(+A784,Lots!B$2:B$1819,Lots!E$2:E$1819),"Mid",IF(B784=LOOKUP(+A784,Lots!B$2:B$1819,Lots!F$2:F$1819),"Late"))),"")</f>
        <v/>
      </c>
      <c r="D784" s="1" t="str">
        <f>_xlfn.IFNA(VLOOKUP(A784,Lots!B$2:C$1819, 2,FALSE),"")</f>
        <v/>
      </c>
      <c r="E784" s="1" t="str">
        <f>_xlfn.IFNA(LOOKUP(A784,Lots!B$2:B$1819, Lots!A$2:A$1819),"")</f>
        <v/>
      </c>
      <c r="F784" s="1"/>
      <c r="G784" s="3" t="str">
        <f t="shared" si="65"/>
        <v xml:space="preserve"> </v>
      </c>
      <c r="H784" s="1" t="str">
        <f>IF(+F784&lt;&gt;0,COUNTIF(Lots!$A$1:'Lots'!$A$1791,E784), " ")</f>
        <v xml:space="preserve"> </v>
      </c>
      <c r="I784" s="3" t="str">
        <f t="shared" si="66"/>
        <v xml:space="preserve"> </v>
      </c>
      <c r="J784" s="1" t="str">
        <f t="shared" si="67"/>
        <v xml:space="preserve"> </v>
      </c>
      <c r="K784" s="3" t="str">
        <f t="shared" si="68"/>
        <v xml:space="preserve"> </v>
      </c>
      <c r="L784" s="3" t="str">
        <f t="shared" si="69"/>
        <v xml:space="preserve">   </v>
      </c>
    </row>
    <row r="785" spans="3:12" x14ac:dyDescent="0.25">
      <c r="C785" s="1" t="str">
        <f>_xlfn.IFNA(IF(B785=LOOKUP(+A785,Lots!B$2:B$1819,Lots!D$2:D$1819),"Early",IF(B785=LOOKUP(+A785,Lots!B$2:B$1819,Lots!E$2:E$1819),"Mid",IF(B785=LOOKUP(+A785,Lots!B$2:B$1819,Lots!F$2:F$1819),"Late"))),"")</f>
        <v/>
      </c>
      <c r="D785" s="1" t="str">
        <f>_xlfn.IFNA(VLOOKUP(A785,Lots!B$2:C$1819, 2,FALSE),"")</f>
        <v/>
      </c>
      <c r="E785" s="1" t="str">
        <f>_xlfn.IFNA(LOOKUP(A785,Lots!B$2:B$1819, Lots!A$2:A$1819),"")</f>
        <v/>
      </c>
      <c r="F785" s="1"/>
      <c r="G785" s="3" t="str">
        <f t="shared" si="65"/>
        <v xml:space="preserve"> </v>
      </c>
      <c r="H785" s="1" t="str">
        <f>IF(+F785&lt;&gt;0,COUNTIF(Lots!$A$1:'Lots'!$A$1791,E785), " ")</f>
        <v xml:space="preserve"> </v>
      </c>
      <c r="I785" s="3" t="str">
        <f t="shared" si="66"/>
        <v xml:space="preserve"> </v>
      </c>
      <c r="J785" s="1" t="str">
        <f t="shared" si="67"/>
        <v xml:space="preserve"> </v>
      </c>
      <c r="K785" s="3" t="str">
        <f t="shared" si="68"/>
        <v xml:space="preserve"> </v>
      </c>
      <c r="L785" s="3" t="str">
        <f t="shared" si="69"/>
        <v xml:space="preserve">   </v>
      </c>
    </row>
    <row r="786" spans="3:12" x14ac:dyDescent="0.25">
      <c r="C786" s="1" t="str">
        <f>_xlfn.IFNA(IF(B786=LOOKUP(+A786,Lots!B$2:B$1819,Lots!D$2:D$1819),"Early",IF(B786=LOOKUP(+A786,Lots!B$2:B$1819,Lots!E$2:E$1819),"Mid",IF(B786=LOOKUP(+A786,Lots!B$2:B$1819,Lots!F$2:F$1819),"Late"))),"")</f>
        <v/>
      </c>
      <c r="D786" s="1" t="str">
        <f>_xlfn.IFNA(VLOOKUP(A786,Lots!B$2:C$1819, 2,FALSE),"")</f>
        <v/>
      </c>
      <c r="E786" s="1" t="str">
        <f>_xlfn.IFNA(LOOKUP(A786,Lots!B$2:B$1819, Lots!A$2:A$1819),"")</f>
        <v/>
      </c>
      <c r="F786" s="1"/>
      <c r="G786" s="3" t="str">
        <f t="shared" si="65"/>
        <v xml:space="preserve"> </v>
      </c>
      <c r="H786" s="1" t="str">
        <f>IF(+F786&lt;&gt;0,COUNTIF(Lots!$A$1:'Lots'!$A$1791,E786), " ")</f>
        <v xml:space="preserve"> </v>
      </c>
      <c r="I786" s="3" t="str">
        <f t="shared" si="66"/>
        <v xml:space="preserve"> </v>
      </c>
      <c r="J786" s="1" t="str">
        <f t="shared" si="67"/>
        <v xml:space="preserve"> </v>
      </c>
      <c r="K786" s="3" t="str">
        <f t="shared" si="68"/>
        <v xml:space="preserve"> </v>
      </c>
      <c r="L786" s="3" t="str">
        <f t="shared" si="69"/>
        <v xml:space="preserve">   </v>
      </c>
    </row>
    <row r="787" spans="3:12" x14ac:dyDescent="0.25">
      <c r="C787" s="1" t="str">
        <f>_xlfn.IFNA(IF(B787=LOOKUP(+A787,Lots!B$2:B$1819,Lots!D$2:D$1819),"Early",IF(B787=LOOKUP(+A787,Lots!B$2:B$1819,Lots!E$2:E$1819),"Mid",IF(B787=LOOKUP(+A787,Lots!B$2:B$1819,Lots!F$2:F$1819),"Late"))),"")</f>
        <v/>
      </c>
      <c r="D787" s="1" t="str">
        <f>_xlfn.IFNA(VLOOKUP(A787,Lots!B$2:C$1819, 2,FALSE),"")</f>
        <v/>
      </c>
      <c r="E787" s="1" t="str">
        <f>_xlfn.IFNA(LOOKUP(A787,Lots!B$2:B$1819, Lots!A$2:A$1819),"")</f>
        <v/>
      </c>
      <c r="F787" s="1"/>
      <c r="G787" s="3" t="str">
        <f t="shared" si="65"/>
        <v xml:space="preserve"> </v>
      </c>
      <c r="H787" s="1" t="str">
        <f>IF(+F787&lt;&gt;0,COUNTIF(Lots!$A$1:'Lots'!$A$1791,E787), " ")</f>
        <v xml:space="preserve"> </v>
      </c>
      <c r="I787" s="3" t="str">
        <f t="shared" si="66"/>
        <v xml:space="preserve"> </v>
      </c>
      <c r="J787" s="1" t="str">
        <f t="shared" si="67"/>
        <v xml:space="preserve"> </v>
      </c>
      <c r="K787" s="3" t="str">
        <f t="shared" si="68"/>
        <v xml:space="preserve"> </v>
      </c>
      <c r="L787" s="3" t="str">
        <f t="shared" si="69"/>
        <v xml:space="preserve">   </v>
      </c>
    </row>
    <row r="788" spans="3:12" x14ac:dyDescent="0.25">
      <c r="C788" s="1" t="str">
        <f>_xlfn.IFNA(IF(B788=LOOKUP(+A788,Lots!B$2:B$1819,Lots!D$2:D$1819),"Early",IF(B788=LOOKUP(+A788,Lots!B$2:B$1819,Lots!E$2:E$1819),"Mid",IF(B788=LOOKUP(+A788,Lots!B$2:B$1819,Lots!F$2:F$1819),"Late"))),"")</f>
        <v/>
      </c>
      <c r="D788" s="1" t="str">
        <f>_xlfn.IFNA(VLOOKUP(A788,Lots!B$2:C$1819, 2,FALSE),"")</f>
        <v/>
      </c>
      <c r="E788" s="1" t="str">
        <f>_xlfn.IFNA(LOOKUP(A788,Lots!B$2:B$1819, Lots!A$2:A$1819),"")</f>
        <v/>
      </c>
      <c r="F788" s="1"/>
      <c r="G788" s="3" t="str">
        <f t="shared" si="65"/>
        <v xml:space="preserve"> </v>
      </c>
      <c r="H788" s="1" t="str">
        <f>IF(+F788&lt;&gt;0,COUNTIF(Lots!$A$1:'Lots'!$A$1791,E788), " ")</f>
        <v xml:space="preserve"> </v>
      </c>
      <c r="I788" s="3" t="str">
        <f t="shared" si="66"/>
        <v xml:space="preserve"> </v>
      </c>
      <c r="J788" s="1" t="str">
        <f t="shared" si="67"/>
        <v xml:space="preserve"> </v>
      </c>
      <c r="K788" s="3" t="str">
        <f t="shared" si="68"/>
        <v xml:space="preserve"> </v>
      </c>
      <c r="L788" s="3" t="str">
        <f t="shared" si="69"/>
        <v xml:space="preserve">   </v>
      </c>
    </row>
    <row r="789" spans="3:12" x14ac:dyDescent="0.25">
      <c r="C789" s="1" t="str">
        <f>_xlfn.IFNA(IF(B789=LOOKUP(+A789,Lots!B$2:B$1819,Lots!D$2:D$1819),"Early",IF(B789=LOOKUP(+A789,Lots!B$2:B$1819,Lots!E$2:E$1819),"Mid",IF(B789=LOOKUP(+A789,Lots!B$2:B$1819,Lots!F$2:F$1819),"Late"))),"")</f>
        <v/>
      </c>
      <c r="D789" s="1" t="str">
        <f>_xlfn.IFNA(VLOOKUP(A789,Lots!B$2:C$1819, 2,FALSE),"")</f>
        <v/>
      </c>
      <c r="E789" s="1" t="str">
        <f>_xlfn.IFNA(LOOKUP(A789,Lots!B$2:B$1819, Lots!A$2:A$1819),"")</f>
        <v/>
      </c>
      <c r="F789" s="1"/>
      <c r="G789" s="3" t="str">
        <f t="shared" si="65"/>
        <v xml:space="preserve"> </v>
      </c>
      <c r="H789" s="1" t="str">
        <f>IF(+F789&lt;&gt;0,COUNTIF(Lots!$A$1:'Lots'!$A$1791,E789), " ")</f>
        <v xml:space="preserve"> </v>
      </c>
      <c r="I789" s="3" t="str">
        <f t="shared" si="66"/>
        <v xml:space="preserve"> </v>
      </c>
      <c r="J789" s="1" t="str">
        <f t="shared" si="67"/>
        <v xml:space="preserve"> </v>
      </c>
      <c r="K789" s="3" t="str">
        <f t="shared" si="68"/>
        <v xml:space="preserve"> </v>
      </c>
      <c r="L789" s="3" t="str">
        <f t="shared" si="69"/>
        <v xml:space="preserve">   </v>
      </c>
    </row>
    <row r="790" spans="3:12" x14ac:dyDescent="0.25">
      <c r="C790" s="1" t="str">
        <f>_xlfn.IFNA(IF(B790=LOOKUP(+A790,Lots!B$2:B$1819,Lots!D$2:D$1819),"Early",IF(B790=LOOKUP(+A790,Lots!B$2:B$1819,Lots!E$2:E$1819),"Mid",IF(B790=LOOKUP(+A790,Lots!B$2:B$1819,Lots!F$2:F$1819),"Late"))),"")</f>
        <v/>
      </c>
      <c r="D790" s="1" t="str">
        <f>_xlfn.IFNA(VLOOKUP(A790,Lots!B$2:C$1819, 2,FALSE),"")</f>
        <v/>
      </c>
      <c r="E790" s="1" t="str">
        <f>_xlfn.IFNA(LOOKUP(A790,Lots!B$2:B$1819, Lots!A$2:A$1819),"")</f>
        <v/>
      </c>
      <c r="F790" s="1"/>
      <c r="G790" s="3" t="str">
        <f t="shared" si="65"/>
        <v xml:space="preserve"> </v>
      </c>
      <c r="H790" s="1" t="str">
        <f>IF(+F790&lt;&gt;0,COUNTIF(Lots!$A$1:'Lots'!$A$1791,E790), " ")</f>
        <v xml:space="preserve"> </v>
      </c>
      <c r="I790" s="3" t="str">
        <f t="shared" si="66"/>
        <v xml:space="preserve"> </v>
      </c>
      <c r="J790" s="1" t="str">
        <f t="shared" si="67"/>
        <v xml:space="preserve"> </v>
      </c>
      <c r="K790" s="3" t="str">
        <f t="shared" si="68"/>
        <v xml:space="preserve"> </v>
      </c>
      <c r="L790" s="3" t="str">
        <f t="shared" si="69"/>
        <v xml:space="preserve">   </v>
      </c>
    </row>
    <row r="791" spans="3:12" x14ac:dyDescent="0.25">
      <c r="C791" s="1" t="str">
        <f>_xlfn.IFNA(IF(B791=LOOKUP(+A791,Lots!B$2:B$1819,Lots!D$2:D$1819),"Early",IF(B791=LOOKUP(+A791,Lots!B$2:B$1819,Lots!E$2:E$1819),"Mid",IF(B791=LOOKUP(+A791,Lots!B$2:B$1819,Lots!F$2:F$1819),"Late"))),"")</f>
        <v/>
      </c>
      <c r="D791" s="1" t="str">
        <f>_xlfn.IFNA(VLOOKUP(A791,Lots!B$2:C$1819, 2,FALSE),"")</f>
        <v/>
      </c>
      <c r="E791" s="1" t="str">
        <f>_xlfn.IFNA(LOOKUP(A791,Lots!B$2:B$1819, Lots!A$2:A$1819),"")</f>
        <v/>
      </c>
      <c r="F791" s="1"/>
      <c r="G791" s="3" t="str">
        <f t="shared" si="65"/>
        <v xml:space="preserve"> </v>
      </c>
      <c r="H791" s="1" t="str">
        <f>IF(+F791&lt;&gt;0,COUNTIF(Lots!$A$1:'Lots'!$A$1791,E791), " ")</f>
        <v xml:space="preserve"> </v>
      </c>
      <c r="I791" s="3" t="str">
        <f t="shared" si="66"/>
        <v xml:space="preserve"> </v>
      </c>
      <c r="J791" s="1" t="str">
        <f t="shared" si="67"/>
        <v xml:space="preserve"> </v>
      </c>
      <c r="K791" s="3" t="str">
        <f t="shared" si="68"/>
        <v xml:space="preserve"> </v>
      </c>
      <c r="L791" s="3" t="str">
        <f t="shared" si="69"/>
        <v xml:space="preserve">   </v>
      </c>
    </row>
    <row r="792" spans="3:12" x14ac:dyDescent="0.25">
      <c r="C792" s="1" t="str">
        <f>_xlfn.IFNA(IF(B792=LOOKUP(+A792,Lots!B$2:B$1819,Lots!D$2:D$1819),"Early",IF(B792=LOOKUP(+A792,Lots!B$2:B$1819,Lots!E$2:E$1819),"Mid",IF(B792=LOOKUP(+A792,Lots!B$2:B$1819,Lots!F$2:F$1819),"Late"))),"")</f>
        <v/>
      </c>
      <c r="D792" s="1" t="str">
        <f>_xlfn.IFNA(VLOOKUP(A792,Lots!B$2:C$1819, 2,FALSE),"")</f>
        <v/>
      </c>
      <c r="E792" s="1" t="str">
        <f>_xlfn.IFNA(LOOKUP(A792,Lots!B$2:B$1819, Lots!A$2:A$1819),"")</f>
        <v/>
      </c>
      <c r="F792" s="1"/>
      <c r="G792" s="3" t="str">
        <f t="shared" si="65"/>
        <v xml:space="preserve"> </v>
      </c>
      <c r="H792" s="1" t="str">
        <f>IF(+F792&lt;&gt;0,COUNTIF(Lots!$A$1:'Lots'!$A$1791,E792), " ")</f>
        <v xml:space="preserve"> </v>
      </c>
      <c r="I792" s="3" t="str">
        <f t="shared" si="66"/>
        <v xml:space="preserve"> </v>
      </c>
      <c r="J792" s="1" t="str">
        <f t="shared" si="67"/>
        <v xml:space="preserve"> </v>
      </c>
      <c r="K792" s="3" t="str">
        <f t="shared" si="68"/>
        <v xml:space="preserve"> </v>
      </c>
      <c r="L792" s="3" t="str">
        <f t="shared" si="69"/>
        <v xml:space="preserve">   </v>
      </c>
    </row>
    <row r="793" spans="3:12" x14ac:dyDescent="0.25">
      <c r="C793" s="1" t="str">
        <f>_xlfn.IFNA(IF(B793=LOOKUP(+A793,Lots!B$2:B$1819,Lots!D$2:D$1819),"Early",IF(B793=LOOKUP(+A793,Lots!B$2:B$1819,Lots!E$2:E$1819),"Mid",IF(B793=LOOKUP(+A793,Lots!B$2:B$1819,Lots!F$2:F$1819),"Late"))),"")</f>
        <v/>
      </c>
      <c r="D793" s="1" t="str">
        <f>_xlfn.IFNA(VLOOKUP(A793,Lots!B$2:C$1819, 2,FALSE),"")</f>
        <v/>
      </c>
      <c r="E793" s="1" t="str">
        <f>_xlfn.IFNA(LOOKUP(A793,Lots!B$2:B$1819, Lots!A$2:A$1819),"")</f>
        <v/>
      </c>
      <c r="F793" s="1"/>
      <c r="G793" s="3" t="str">
        <f t="shared" si="65"/>
        <v xml:space="preserve"> </v>
      </c>
      <c r="H793" s="1" t="str">
        <f>IF(+F793&lt;&gt;0,COUNTIF(Lots!$A$1:'Lots'!$A$1791,E793), " ")</f>
        <v xml:space="preserve"> </v>
      </c>
      <c r="I793" s="3" t="str">
        <f t="shared" si="66"/>
        <v xml:space="preserve"> </v>
      </c>
      <c r="J793" s="1" t="str">
        <f t="shared" si="67"/>
        <v xml:space="preserve"> </v>
      </c>
      <c r="K793" s="3" t="str">
        <f t="shared" si="68"/>
        <v xml:space="preserve"> </v>
      </c>
      <c r="L793" s="3" t="str">
        <f t="shared" si="69"/>
        <v xml:space="preserve">   </v>
      </c>
    </row>
    <row r="794" spans="3:12" x14ac:dyDescent="0.25">
      <c r="C794" s="1" t="str">
        <f>_xlfn.IFNA(IF(B794=LOOKUP(+A794,Lots!B$2:B$1819,Lots!D$2:D$1819),"Early",IF(B794=LOOKUP(+A794,Lots!B$2:B$1819,Lots!E$2:E$1819),"Mid",IF(B794=LOOKUP(+A794,Lots!B$2:B$1819,Lots!F$2:F$1819),"Late"))),"")</f>
        <v/>
      </c>
      <c r="D794" s="1" t="str">
        <f>_xlfn.IFNA(VLOOKUP(A794,Lots!B$2:C$1819, 2,FALSE),"")</f>
        <v/>
      </c>
      <c r="E794" s="1" t="str">
        <f>_xlfn.IFNA(LOOKUP(A794,Lots!B$2:B$1819, Lots!A$2:A$1819),"")</f>
        <v/>
      </c>
      <c r="F794" s="1"/>
      <c r="G794" s="3" t="str">
        <f t="shared" si="65"/>
        <v xml:space="preserve"> </v>
      </c>
      <c r="H794" s="1" t="str">
        <f>IF(+F794&lt;&gt;0,COUNTIF(Lots!$A$1:'Lots'!$A$1791,E794), " ")</f>
        <v xml:space="preserve"> </v>
      </c>
      <c r="I794" s="3" t="str">
        <f t="shared" si="66"/>
        <v xml:space="preserve"> </v>
      </c>
      <c r="J794" s="1" t="str">
        <f t="shared" si="67"/>
        <v xml:space="preserve"> </v>
      </c>
      <c r="K794" s="3" t="str">
        <f t="shared" si="68"/>
        <v xml:space="preserve"> </v>
      </c>
      <c r="L794" s="3" t="str">
        <f t="shared" si="69"/>
        <v xml:space="preserve">   </v>
      </c>
    </row>
    <row r="795" spans="3:12" x14ac:dyDescent="0.25">
      <c r="C795" s="1" t="str">
        <f>_xlfn.IFNA(IF(B795=LOOKUP(+A795,Lots!B$2:B$1819,Lots!D$2:D$1819),"Early",IF(B795=LOOKUP(+A795,Lots!B$2:B$1819,Lots!E$2:E$1819),"Mid",IF(B795=LOOKUP(+A795,Lots!B$2:B$1819,Lots!F$2:F$1819),"Late"))),"")</f>
        <v/>
      </c>
      <c r="D795" s="1" t="str">
        <f>_xlfn.IFNA(VLOOKUP(A795,Lots!B$2:C$1819, 2,FALSE),"")</f>
        <v/>
      </c>
      <c r="E795" s="1" t="str">
        <f>_xlfn.IFNA(LOOKUP(A795,Lots!B$2:B$1819, Lots!A$2:A$1819),"")</f>
        <v/>
      </c>
      <c r="F795" s="1"/>
      <c r="G795" s="3" t="str">
        <f t="shared" si="65"/>
        <v xml:space="preserve"> </v>
      </c>
      <c r="H795" s="1" t="str">
        <f>IF(+F795&lt;&gt;0,COUNTIF(Lots!$A$1:'Lots'!$A$1791,E795), " ")</f>
        <v xml:space="preserve"> </v>
      </c>
      <c r="I795" s="3" t="str">
        <f t="shared" si="66"/>
        <v xml:space="preserve"> </v>
      </c>
      <c r="J795" s="1" t="str">
        <f t="shared" si="67"/>
        <v xml:space="preserve"> </v>
      </c>
      <c r="K795" s="3" t="str">
        <f t="shared" si="68"/>
        <v xml:space="preserve"> </v>
      </c>
      <c r="L795" s="3" t="str">
        <f t="shared" si="69"/>
        <v xml:space="preserve">   </v>
      </c>
    </row>
    <row r="796" spans="3:12" x14ac:dyDescent="0.25">
      <c r="C796" s="1" t="str">
        <f>_xlfn.IFNA(IF(B796=LOOKUP(+A796,Lots!B$2:B$1819,Lots!D$2:D$1819),"Early",IF(B796=LOOKUP(+A796,Lots!B$2:B$1819,Lots!E$2:E$1819),"Mid",IF(B796=LOOKUP(+A796,Lots!B$2:B$1819,Lots!F$2:F$1819),"Late"))),"")</f>
        <v/>
      </c>
      <c r="D796" s="1" t="str">
        <f>_xlfn.IFNA(VLOOKUP(A796,Lots!B$2:C$1819, 2,FALSE),"")</f>
        <v/>
      </c>
      <c r="E796" s="1" t="str">
        <f>_xlfn.IFNA(LOOKUP(A796,Lots!B$2:B$1819, Lots!A$2:A$1819),"")</f>
        <v/>
      </c>
      <c r="F796" s="1"/>
      <c r="G796" s="3" t="str">
        <f t="shared" si="65"/>
        <v xml:space="preserve"> </v>
      </c>
      <c r="H796" s="1" t="str">
        <f>IF(+F796&lt;&gt;0,COUNTIF(Lots!$A$1:'Lots'!$A$1791,E796), " ")</f>
        <v xml:space="preserve"> </v>
      </c>
      <c r="I796" s="3" t="str">
        <f t="shared" si="66"/>
        <v xml:space="preserve"> </v>
      </c>
      <c r="J796" s="1" t="str">
        <f t="shared" si="67"/>
        <v xml:space="preserve"> </v>
      </c>
      <c r="K796" s="3" t="str">
        <f t="shared" si="68"/>
        <v xml:space="preserve"> </v>
      </c>
      <c r="L796" s="3" t="str">
        <f t="shared" si="69"/>
        <v xml:space="preserve">   </v>
      </c>
    </row>
    <row r="797" spans="3:12" x14ac:dyDescent="0.25">
      <c r="C797" s="1" t="str">
        <f>_xlfn.IFNA(IF(B797=LOOKUP(+A797,Lots!B$2:B$1819,Lots!D$2:D$1819),"Early",IF(B797=LOOKUP(+A797,Lots!B$2:B$1819,Lots!E$2:E$1819),"Mid",IF(B797=LOOKUP(+A797,Lots!B$2:B$1819,Lots!F$2:F$1819),"Late"))),"")</f>
        <v/>
      </c>
      <c r="D797" s="1" t="str">
        <f>_xlfn.IFNA(VLOOKUP(A797,Lots!B$2:C$1819, 2,FALSE),"")</f>
        <v/>
      </c>
      <c r="E797" s="1" t="str">
        <f>_xlfn.IFNA(LOOKUP(A797,Lots!B$2:B$1819, Lots!A$2:A$1819),"")</f>
        <v/>
      </c>
      <c r="F797" s="1"/>
      <c r="G797" s="3" t="str">
        <f t="shared" si="65"/>
        <v xml:space="preserve"> </v>
      </c>
      <c r="H797" s="1" t="str">
        <f>IF(+F797&lt;&gt;0,COUNTIF(Lots!$A$1:'Lots'!$A$1791,E797), " ")</f>
        <v xml:space="preserve"> </v>
      </c>
      <c r="I797" s="3" t="str">
        <f t="shared" si="66"/>
        <v xml:space="preserve"> </v>
      </c>
      <c r="J797" s="1" t="str">
        <f t="shared" si="67"/>
        <v xml:space="preserve"> </v>
      </c>
      <c r="K797" s="3" t="str">
        <f t="shared" si="68"/>
        <v xml:space="preserve"> </v>
      </c>
      <c r="L797" s="3" t="str">
        <f t="shared" si="69"/>
        <v xml:space="preserve">   </v>
      </c>
    </row>
    <row r="798" spans="3:12" x14ac:dyDescent="0.25">
      <c r="C798" s="1" t="str">
        <f>_xlfn.IFNA(IF(B798=LOOKUP(+A798,Lots!B$2:B$1819,Lots!D$2:D$1819),"Early",IF(B798=LOOKUP(+A798,Lots!B$2:B$1819,Lots!E$2:E$1819),"Mid",IF(B798=LOOKUP(+A798,Lots!B$2:B$1819,Lots!F$2:F$1819),"Late"))),"")</f>
        <v/>
      </c>
      <c r="D798" s="1" t="str">
        <f>_xlfn.IFNA(VLOOKUP(A798,Lots!B$2:C$1819, 2,FALSE),"")</f>
        <v/>
      </c>
      <c r="E798" s="1" t="str">
        <f>_xlfn.IFNA(LOOKUP(A798,Lots!B$2:B$1819, Lots!A$2:A$1819),"")</f>
        <v/>
      </c>
      <c r="F798" s="1"/>
      <c r="G798" s="3" t="str">
        <f t="shared" si="65"/>
        <v xml:space="preserve"> </v>
      </c>
      <c r="H798" s="1" t="str">
        <f>IF(+F798&lt;&gt;0,COUNTIF(Lots!$A$1:'Lots'!$A$1791,E798), " ")</f>
        <v xml:space="preserve"> </v>
      </c>
      <c r="I798" s="3" t="str">
        <f t="shared" si="66"/>
        <v xml:space="preserve"> </v>
      </c>
      <c r="J798" s="1" t="str">
        <f t="shared" si="67"/>
        <v xml:space="preserve"> </v>
      </c>
      <c r="K798" s="3" t="str">
        <f t="shared" si="68"/>
        <v xml:space="preserve"> </v>
      </c>
      <c r="L798" s="3" t="str">
        <f t="shared" si="69"/>
        <v xml:space="preserve">   </v>
      </c>
    </row>
    <row r="799" spans="3:12" x14ac:dyDescent="0.25">
      <c r="C799" s="1" t="str">
        <f>_xlfn.IFNA(IF(B799=LOOKUP(+A799,Lots!B$2:B$1819,Lots!D$2:D$1819),"Early",IF(B799=LOOKUP(+A799,Lots!B$2:B$1819,Lots!E$2:E$1819),"Mid",IF(B799=LOOKUP(+A799,Lots!B$2:B$1819,Lots!F$2:F$1819),"Late"))),"")</f>
        <v/>
      </c>
      <c r="D799" s="1" t="str">
        <f>_xlfn.IFNA(VLOOKUP(A799,Lots!B$2:C$1819, 2,FALSE),"")</f>
        <v/>
      </c>
      <c r="E799" s="1" t="str">
        <f>_xlfn.IFNA(LOOKUP(A799,Lots!B$2:B$1819, Lots!A$2:A$1819),"")</f>
        <v/>
      </c>
      <c r="F799" s="1"/>
      <c r="G799" s="3" t="str">
        <f t="shared" si="65"/>
        <v xml:space="preserve"> </v>
      </c>
      <c r="H799" s="1" t="str">
        <f>IF(+F799&lt;&gt;0,COUNTIF(Lots!$A$1:'Lots'!$A$1791,E799), " ")</f>
        <v xml:space="preserve"> </v>
      </c>
      <c r="I799" s="3" t="str">
        <f t="shared" si="66"/>
        <v xml:space="preserve"> </v>
      </c>
      <c r="J799" s="1" t="str">
        <f t="shared" si="67"/>
        <v xml:space="preserve"> </v>
      </c>
      <c r="K799" s="3" t="str">
        <f t="shared" si="68"/>
        <v xml:space="preserve"> </v>
      </c>
      <c r="L799" s="3" t="str">
        <f t="shared" si="69"/>
        <v xml:space="preserve">   </v>
      </c>
    </row>
    <row r="800" spans="3:12" x14ac:dyDescent="0.25">
      <c r="C800" s="1" t="str">
        <f>_xlfn.IFNA(IF(B800=LOOKUP(+A800,Lots!B$2:B$1819,Lots!D$2:D$1819),"Early",IF(B800=LOOKUP(+A800,Lots!B$2:B$1819,Lots!E$2:E$1819),"Mid",IF(B800=LOOKUP(+A800,Lots!B$2:B$1819,Lots!F$2:F$1819),"Late"))),"")</f>
        <v/>
      </c>
      <c r="D800" s="1" t="str">
        <f>_xlfn.IFNA(VLOOKUP(A800,Lots!B$2:C$1819, 2,FALSE),"")</f>
        <v/>
      </c>
      <c r="E800" s="1" t="str">
        <f>_xlfn.IFNA(LOOKUP(A800,Lots!B$2:B$1819, Lots!A$2:A$1819),"")</f>
        <v/>
      </c>
      <c r="F800" s="1"/>
      <c r="G800" s="3" t="str">
        <f t="shared" si="65"/>
        <v xml:space="preserve"> </v>
      </c>
      <c r="H800" s="1" t="str">
        <f>IF(+F800&lt;&gt;0,COUNTIF(Lots!$A$1:'Lots'!$A$1791,E800), " ")</f>
        <v xml:space="preserve"> </v>
      </c>
      <c r="I800" s="3" t="str">
        <f t="shared" si="66"/>
        <v xml:space="preserve"> </v>
      </c>
      <c r="J800" s="1" t="str">
        <f t="shared" si="67"/>
        <v xml:space="preserve"> </v>
      </c>
      <c r="K800" s="3" t="str">
        <f t="shared" si="68"/>
        <v xml:space="preserve"> </v>
      </c>
      <c r="L800" s="3" t="str">
        <f t="shared" si="69"/>
        <v xml:space="preserve">   </v>
      </c>
    </row>
    <row r="801" spans="3:12" x14ac:dyDescent="0.25">
      <c r="C801" s="1" t="str">
        <f>_xlfn.IFNA(IF(B801=LOOKUP(+A801,Lots!B$2:B$1819,Lots!D$2:D$1819),"Early",IF(B801=LOOKUP(+A801,Lots!B$2:B$1819,Lots!E$2:E$1819),"Mid",IF(B801=LOOKUP(+A801,Lots!B$2:B$1819,Lots!F$2:F$1819),"Late"))),"")</f>
        <v/>
      </c>
      <c r="D801" s="1" t="str">
        <f>_xlfn.IFNA(VLOOKUP(A801,Lots!B$2:C$1819, 2,FALSE),"")</f>
        <v/>
      </c>
      <c r="E801" s="1" t="str">
        <f>_xlfn.IFNA(LOOKUP(A801,Lots!B$2:B$1819, Lots!A$2:A$1819),"")</f>
        <v/>
      </c>
      <c r="F801" s="1"/>
      <c r="G801" s="3" t="str">
        <f t="shared" si="65"/>
        <v xml:space="preserve"> </v>
      </c>
      <c r="H801" s="1" t="str">
        <f>IF(+F801&lt;&gt;0,COUNTIF(Lots!$A$1:'Lots'!$A$1791,E801), " ")</f>
        <v xml:space="preserve"> </v>
      </c>
      <c r="I801" s="3" t="str">
        <f t="shared" si="66"/>
        <v xml:space="preserve"> </v>
      </c>
      <c r="J801" s="1" t="str">
        <f t="shared" si="67"/>
        <v xml:space="preserve"> </v>
      </c>
      <c r="K801" s="3" t="str">
        <f t="shared" si="68"/>
        <v xml:space="preserve"> </v>
      </c>
      <c r="L801" s="3" t="str">
        <f t="shared" si="69"/>
        <v xml:space="preserve">   </v>
      </c>
    </row>
    <row r="802" spans="3:12" x14ac:dyDescent="0.25">
      <c r="C802" s="1" t="str">
        <f>_xlfn.IFNA(IF(B802=LOOKUP(+A802,Lots!B$2:B$1819,Lots!D$2:D$1819),"Early",IF(B802=LOOKUP(+A802,Lots!B$2:B$1819,Lots!E$2:E$1819),"Mid",IF(B802=LOOKUP(+A802,Lots!B$2:B$1819,Lots!F$2:F$1819),"Late"))),"")</f>
        <v/>
      </c>
      <c r="D802" s="1" t="str">
        <f>_xlfn.IFNA(VLOOKUP(A802,Lots!B$2:C$1819, 2,FALSE),"")</f>
        <v/>
      </c>
      <c r="E802" s="1" t="str">
        <f>_xlfn.IFNA(LOOKUP(A802,Lots!B$2:B$1819, Lots!A$2:A$1819),"")</f>
        <v/>
      </c>
      <c r="F802" s="1"/>
      <c r="G802" s="3" t="str">
        <f t="shared" si="65"/>
        <v xml:space="preserve"> </v>
      </c>
      <c r="H802" s="1" t="str">
        <f>IF(+F802&lt;&gt;0,COUNTIF(Lots!$A$1:'Lots'!$A$1791,E802), " ")</f>
        <v xml:space="preserve"> </v>
      </c>
      <c r="I802" s="3" t="str">
        <f t="shared" si="66"/>
        <v xml:space="preserve"> </v>
      </c>
      <c r="J802" s="1" t="str">
        <f t="shared" si="67"/>
        <v xml:space="preserve"> </v>
      </c>
      <c r="K802" s="3" t="str">
        <f t="shared" si="68"/>
        <v xml:space="preserve"> </v>
      </c>
      <c r="L802" s="3" t="str">
        <f t="shared" si="69"/>
        <v xml:space="preserve">   </v>
      </c>
    </row>
    <row r="803" spans="3:12" x14ac:dyDescent="0.25">
      <c r="C803" s="1" t="str">
        <f>_xlfn.IFNA(IF(B803=LOOKUP(+A803,Lots!B$2:B$1819,Lots!D$2:D$1819),"Early",IF(B803=LOOKUP(+A803,Lots!B$2:B$1819,Lots!E$2:E$1819),"Mid",IF(B803=LOOKUP(+A803,Lots!B$2:B$1819,Lots!F$2:F$1819),"Late"))),"")</f>
        <v/>
      </c>
      <c r="D803" s="1" t="str">
        <f>_xlfn.IFNA(VLOOKUP(A803,Lots!B$2:C$1819, 2,FALSE),"")</f>
        <v/>
      </c>
      <c r="E803" s="1" t="str">
        <f>_xlfn.IFNA(LOOKUP(A803,Lots!B$2:B$1819, Lots!A$2:A$1819),"")</f>
        <v/>
      </c>
      <c r="F803" s="1"/>
      <c r="G803" s="3" t="str">
        <f t="shared" si="65"/>
        <v xml:space="preserve"> </v>
      </c>
      <c r="H803" s="1" t="str">
        <f>IF(+F803&lt;&gt;0,COUNTIF(Lots!$A$1:'Lots'!$A$1791,E803), " ")</f>
        <v xml:space="preserve"> </v>
      </c>
      <c r="I803" s="3" t="str">
        <f t="shared" si="66"/>
        <v xml:space="preserve"> </v>
      </c>
      <c r="J803" s="1" t="str">
        <f t="shared" si="67"/>
        <v xml:space="preserve"> </v>
      </c>
      <c r="K803" s="3" t="str">
        <f t="shared" si="68"/>
        <v xml:space="preserve"> </v>
      </c>
      <c r="L803" s="3" t="str">
        <f t="shared" si="69"/>
        <v xml:space="preserve">   </v>
      </c>
    </row>
    <row r="804" spans="3:12" x14ac:dyDescent="0.25">
      <c r="C804" s="1" t="str">
        <f>_xlfn.IFNA(IF(B804=LOOKUP(+A804,Lots!B$2:B$1819,Lots!D$2:D$1819),"Early",IF(B804=LOOKUP(+A804,Lots!B$2:B$1819,Lots!E$2:E$1819),"Mid",IF(B804=LOOKUP(+A804,Lots!B$2:B$1819,Lots!F$2:F$1819),"Late"))),"")</f>
        <v/>
      </c>
      <c r="D804" s="1" t="str">
        <f>_xlfn.IFNA(VLOOKUP(A804,Lots!B$2:C$1819, 2,FALSE),"")</f>
        <v/>
      </c>
      <c r="E804" s="1" t="str">
        <f>_xlfn.IFNA(LOOKUP(A804,Lots!B$2:B$1819, Lots!A$2:A$1819),"")</f>
        <v/>
      </c>
      <c r="F804" s="1"/>
      <c r="G804" s="3" t="str">
        <f t="shared" si="65"/>
        <v xml:space="preserve"> </v>
      </c>
      <c r="H804" s="1" t="str">
        <f>IF(+F804&lt;&gt;0,COUNTIF(Lots!$A$1:'Lots'!$A$1791,E804), " ")</f>
        <v xml:space="preserve"> </v>
      </c>
      <c r="I804" s="3" t="str">
        <f t="shared" si="66"/>
        <v xml:space="preserve"> </v>
      </c>
      <c r="J804" s="1" t="str">
        <f t="shared" si="67"/>
        <v xml:space="preserve"> </v>
      </c>
      <c r="K804" s="3" t="str">
        <f t="shared" si="68"/>
        <v xml:space="preserve"> </v>
      </c>
      <c r="L804" s="3" t="str">
        <f t="shared" si="69"/>
        <v xml:space="preserve">   </v>
      </c>
    </row>
    <row r="805" spans="3:12" x14ac:dyDescent="0.25">
      <c r="C805" s="1" t="str">
        <f>_xlfn.IFNA(IF(B805=LOOKUP(+A805,Lots!B$2:B$1819,Lots!D$2:D$1819),"Early",IF(B805=LOOKUP(+A805,Lots!B$2:B$1819,Lots!E$2:E$1819),"Mid",IF(B805=LOOKUP(+A805,Lots!B$2:B$1819,Lots!F$2:F$1819),"Late"))),"")</f>
        <v/>
      </c>
      <c r="D805" s="1" t="str">
        <f>_xlfn.IFNA(VLOOKUP(A805,Lots!B$2:C$1819, 2,FALSE),"")</f>
        <v/>
      </c>
      <c r="E805" s="1" t="str">
        <f>_xlfn.IFNA(LOOKUP(A805,Lots!B$2:B$1819, Lots!A$2:A$1819),"")</f>
        <v/>
      </c>
      <c r="F805" s="1"/>
      <c r="G805" s="3" t="str">
        <f t="shared" si="65"/>
        <v xml:space="preserve"> </v>
      </c>
      <c r="H805" s="1" t="str">
        <f>IF(+F805&lt;&gt;0,COUNTIF(Lots!$A$1:'Lots'!$A$1791,E805), " ")</f>
        <v xml:space="preserve"> </v>
      </c>
      <c r="I805" s="3" t="str">
        <f t="shared" si="66"/>
        <v xml:space="preserve"> </v>
      </c>
      <c r="J805" s="1" t="str">
        <f t="shared" si="67"/>
        <v xml:space="preserve"> </v>
      </c>
      <c r="K805" s="3" t="str">
        <f t="shared" si="68"/>
        <v xml:space="preserve"> </v>
      </c>
      <c r="L805" s="3" t="str">
        <f t="shared" si="69"/>
        <v xml:space="preserve">   </v>
      </c>
    </row>
    <row r="806" spans="3:12" x14ac:dyDescent="0.25">
      <c r="C806" s="1" t="str">
        <f>_xlfn.IFNA(IF(B806=LOOKUP(+A806,Lots!B$2:B$1819,Lots!D$2:D$1819),"Early",IF(B806=LOOKUP(+A806,Lots!B$2:B$1819,Lots!E$2:E$1819),"Mid",IF(B806=LOOKUP(+A806,Lots!B$2:B$1819,Lots!F$2:F$1819),"Late"))),"")</f>
        <v/>
      </c>
      <c r="D806" s="1" t="str">
        <f>_xlfn.IFNA(VLOOKUP(A806,Lots!B$2:C$1819, 2,FALSE),"")</f>
        <v/>
      </c>
      <c r="E806" s="1" t="str">
        <f>_xlfn.IFNA(LOOKUP(A806,Lots!B$2:B$1819, Lots!A$2:A$1819),"")</f>
        <v/>
      </c>
      <c r="F806" s="1"/>
      <c r="G806" s="3" t="str">
        <f t="shared" si="65"/>
        <v xml:space="preserve"> </v>
      </c>
      <c r="H806" s="1" t="str">
        <f>IF(+F806&lt;&gt;0,COUNTIF(Lots!$A$1:'Lots'!$A$1791,E806), " ")</f>
        <v xml:space="preserve"> </v>
      </c>
      <c r="I806" s="3" t="str">
        <f t="shared" si="66"/>
        <v xml:space="preserve"> </v>
      </c>
      <c r="J806" s="1" t="str">
        <f t="shared" si="67"/>
        <v xml:space="preserve"> </v>
      </c>
      <c r="K806" s="3" t="str">
        <f t="shared" si="68"/>
        <v xml:space="preserve"> </v>
      </c>
      <c r="L806" s="3" t="str">
        <f t="shared" si="69"/>
        <v xml:space="preserve">   </v>
      </c>
    </row>
    <row r="807" spans="3:12" x14ac:dyDescent="0.25">
      <c r="C807" s="1" t="str">
        <f>_xlfn.IFNA(IF(B807=LOOKUP(+A807,Lots!B$2:B$1819,Lots!D$2:D$1819),"Early",IF(B807=LOOKUP(+A807,Lots!B$2:B$1819,Lots!E$2:E$1819),"Mid",IF(B807=LOOKUP(+A807,Lots!B$2:B$1819,Lots!F$2:F$1819),"Late"))),"")</f>
        <v/>
      </c>
      <c r="D807" s="1" t="str">
        <f>_xlfn.IFNA(VLOOKUP(A807,Lots!B$2:C$1819, 2,FALSE),"")</f>
        <v/>
      </c>
      <c r="E807" s="1" t="str">
        <f>_xlfn.IFNA(LOOKUP(A807,Lots!B$2:B$1819, Lots!A$2:A$1819),"")</f>
        <v/>
      </c>
      <c r="F807" s="1"/>
      <c r="G807" s="3" t="str">
        <f t="shared" si="65"/>
        <v xml:space="preserve"> </v>
      </c>
      <c r="H807" s="1" t="str">
        <f>IF(+F807&lt;&gt;0,COUNTIF(Lots!$A$1:'Lots'!$A$1791,E807), " ")</f>
        <v xml:space="preserve"> </v>
      </c>
      <c r="I807" s="3" t="str">
        <f t="shared" si="66"/>
        <v xml:space="preserve"> </v>
      </c>
      <c r="J807" s="1" t="str">
        <f t="shared" si="67"/>
        <v xml:space="preserve"> </v>
      </c>
      <c r="K807" s="3" t="str">
        <f t="shared" si="68"/>
        <v xml:space="preserve"> </v>
      </c>
      <c r="L807" s="3" t="str">
        <f t="shared" si="69"/>
        <v xml:space="preserve">   </v>
      </c>
    </row>
    <row r="808" spans="3:12" x14ac:dyDescent="0.25">
      <c r="C808" s="1" t="str">
        <f>_xlfn.IFNA(IF(B808=LOOKUP(+A808,Lots!B$2:B$1819,Lots!D$2:D$1819),"Early",IF(B808=LOOKUP(+A808,Lots!B$2:B$1819,Lots!E$2:E$1819),"Mid",IF(B808=LOOKUP(+A808,Lots!B$2:B$1819,Lots!F$2:F$1819),"Late"))),"")</f>
        <v/>
      </c>
      <c r="D808" s="1" t="str">
        <f>_xlfn.IFNA(VLOOKUP(A808,Lots!B$2:C$1819, 2,FALSE),"")</f>
        <v/>
      </c>
      <c r="E808" s="1" t="str">
        <f>_xlfn.IFNA(LOOKUP(A808,Lots!B$2:B$1819, Lots!A$2:A$1819),"")</f>
        <v/>
      </c>
      <c r="F808" s="1"/>
      <c r="G808" s="3" t="str">
        <f t="shared" si="65"/>
        <v xml:space="preserve"> </v>
      </c>
      <c r="H808" s="1" t="str">
        <f>IF(+F808&lt;&gt;0,COUNTIF(Lots!$A$1:'Lots'!$A$1791,E808), " ")</f>
        <v xml:space="preserve"> </v>
      </c>
      <c r="I808" s="3" t="str">
        <f t="shared" si="66"/>
        <v xml:space="preserve"> </v>
      </c>
      <c r="J808" s="1" t="str">
        <f t="shared" si="67"/>
        <v xml:space="preserve"> </v>
      </c>
      <c r="K808" s="3" t="str">
        <f t="shared" si="68"/>
        <v xml:space="preserve"> </v>
      </c>
      <c r="L808" s="3" t="str">
        <f t="shared" si="69"/>
        <v xml:space="preserve">   </v>
      </c>
    </row>
    <row r="809" spans="3:12" x14ac:dyDescent="0.25">
      <c r="C809" s="1" t="str">
        <f>_xlfn.IFNA(IF(B809=LOOKUP(+A809,Lots!B$2:B$1819,Lots!D$2:D$1819),"Early",IF(B809=LOOKUP(+A809,Lots!B$2:B$1819,Lots!E$2:E$1819),"Mid",IF(B809=LOOKUP(+A809,Lots!B$2:B$1819,Lots!F$2:F$1819),"Late"))),"")</f>
        <v/>
      </c>
      <c r="D809" s="1" t="str">
        <f>_xlfn.IFNA(VLOOKUP(A809,Lots!B$2:C$1819, 2,FALSE),"")</f>
        <v/>
      </c>
      <c r="E809" s="1" t="str">
        <f>_xlfn.IFNA(LOOKUP(A809,Lots!B$2:B$1819, Lots!A$2:A$1819),"")</f>
        <v/>
      </c>
      <c r="F809" s="1"/>
      <c r="G809" s="3" t="str">
        <f t="shared" si="65"/>
        <v xml:space="preserve"> </v>
      </c>
      <c r="H809" s="1" t="str">
        <f>IF(+F809&lt;&gt;0,COUNTIF(Lots!$A$1:'Lots'!$A$1791,E809), " ")</f>
        <v xml:space="preserve"> </v>
      </c>
      <c r="I809" s="3" t="str">
        <f t="shared" si="66"/>
        <v xml:space="preserve"> </v>
      </c>
      <c r="J809" s="1" t="str">
        <f t="shared" si="67"/>
        <v xml:space="preserve"> </v>
      </c>
      <c r="K809" s="3" t="str">
        <f t="shared" si="68"/>
        <v xml:space="preserve"> </v>
      </c>
      <c r="L809" s="3" t="str">
        <f t="shared" si="69"/>
        <v xml:space="preserve">   </v>
      </c>
    </row>
    <row r="810" spans="3:12" x14ac:dyDescent="0.25">
      <c r="C810" s="1" t="str">
        <f>_xlfn.IFNA(IF(B810=LOOKUP(+A810,Lots!B$2:B$1819,Lots!D$2:D$1819),"Early",IF(B810=LOOKUP(+A810,Lots!B$2:B$1819,Lots!E$2:E$1819),"Mid",IF(B810=LOOKUP(+A810,Lots!B$2:B$1819,Lots!F$2:F$1819),"Late"))),"")</f>
        <v/>
      </c>
      <c r="D810" s="1" t="str">
        <f>_xlfn.IFNA(VLOOKUP(A810,Lots!B$2:C$1819, 2,FALSE),"")</f>
        <v/>
      </c>
      <c r="E810" s="1" t="str">
        <f>_xlfn.IFNA(LOOKUP(A810,Lots!B$2:B$1819, Lots!A$2:A$1819),"")</f>
        <v/>
      </c>
      <c r="F810" s="1"/>
      <c r="G810" s="3" t="str">
        <f t="shared" si="65"/>
        <v xml:space="preserve"> </v>
      </c>
      <c r="H810" s="1" t="str">
        <f>IF(+F810&lt;&gt;0,COUNTIF(Lots!$A$1:'Lots'!$A$1791,E810), " ")</f>
        <v xml:space="preserve"> </v>
      </c>
      <c r="I810" s="3" t="str">
        <f t="shared" si="66"/>
        <v xml:space="preserve"> </v>
      </c>
      <c r="J810" s="1" t="str">
        <f t="shared" si="67"/>
        <v xml:space="preserve"> </v>
      </c>
      <c r="K810" s="3" t="str">
        <f t="shared" si="68"/>
        <v xml:space="preserve"> </v>
      </c>
      <c r="L810" s="3" t="str">
        <f t="shared" si="69"/>
        <v xml:space="preserve">   </v>
      </c>
    </row>
    <row r="811" spans="3:12" x14ac:dyDescent="0.25">
      <c r="C811" s="1" t="str">
        <f>_xlfn.IFNA(IF(B811=LOOKUP(+A811,Lots!B$2:B$1819,Lots!D$2:D$1819),"Early",IF(B811=LOOKUP(+A811,Lots!B$2:B$1819,Lots!E$2:E$1819),"Mid",IF(B811=LOOKUP(+A811,Lots!B$2:B$1819,Lots!F$2:F$1819),"Late"))),"")</f>
        <v/>
      </c>
      <c r="D811" s="1" t="str">
        <f>_xlfn.IFNA(VLOOKUP(A811,Lots!B$2:C$1819, 2,FALSE),"")</f>
        <v/>
      </c>
      <c r="E811" s="1" t="str">
        <f>_xlfn.IFNA(LOOKUP(A811,Lots!B$2:B$1819, Lots!A$2:A$1819),"")</f>
        <v/>
      </c>
      <c r="F811" s="1"/>
      <c r="G811" s="3" t="str">
        <f t="shared" si="65"/>
        <v xml:space="preserve"> </v>
      </c>
      <c r="H811" s="1" t="str">
        <f>IF(+F811&lt;&gt;0,COUNTIF(Lots!$A$1:'Lots'!$A$1791,E811), " ")</f>
        <v xml:space="preserve"> </v>
      </c>
      <c r="I811" s="3" t="str">
        <f t="shared" si="66"/>
        <v xml:space="preserve"> </v>
      </c>
      <c r="J811" s="1" t="str">
        <f t="shared" si="67"/>
        <v xml:space="preserve"> </v>
      </c>
      <c r="K811" s="3" t="str">
        <f t="shared" si="68"/>
        <v xml:space="preserve"> </v>
      </c>
      <c r="L811" s="3" t="str">
        <f t="shared" si="69"/>
        <v xml:space="preserve">   </v>
      </c>
    </row>
    <row r="812" spans="3:12" x14ac:dyDescent="0.25">
      <c r="C812" s="1" t="str">
        <f>_xlfn.IFNA(IF(B812=LOOKUP(+A812,Lots!B$2:B$1819,Lots!D$2:D$1819),"Early",IF(B812=LOOKUP(+A812,Lots!B$2:B$1819,Lots!E$2:E$1819),"Mid",IF(B812=LOOKUP(+A812,Lots!B$2:B$1819,Lots!F$2:F$1819),"Late"))),"")</f>
        <v/>
      </c>
      <c r="D812" s="1" t="str">
        <f>_xlfn.IFNA(VLOOKUP(A812,Lots!B$2:C$1819, 2,FALSE),"")</f>
        <v/>
      </c>
      <c r="E812" s="1" t="str">
        <f>_xlfn.IFNA(LOOKUP(A812,Lots!B$2:B$1819, Lots!A$2:A$1819),"")</f>
        <v/>
      </c>
      <c r="F812" s="1"/>
      <c r="G812" s="3" t="str">
        <f t="shared" si="65"/>
        <v xml:space="preserve"> </v>
      </c>
      <c r="H812" s="1" t="str">
        <f>IF(+F812&lt;&gt;0,COUNTIF(Lots!$A$1:'Lots'!$A$1791,E812), " ")</f>
        <v xml:space="preserve"> </v>
      </c>
      <c r="I812" s="3" t="str">
        <f t="shared" si="66"/>
        <v xml:space="preserve"> </v>
      </c>
      <c r="J812" s="1" t="str">
        <f t="shared" si="67"/>
        <v xml:space="preserve"> </v>
      </c>
      <c r="K812" s="3" t="str">
        <f t="shared" si="68"/>
        <v xml:space="preserve"> </v>
      </c>
      <c r="L812" s="3" t="str">
        <f t="shared" si="69"/>
        <v xml:space="preserve">   </v>
      </c>
    </row>
    <row r="813" spans="3:12" x14ac:dyDescent="0.25">
      <c r="C813" s="1" t="str">
        <f>_xlfn.IFNA(IF(B813=LOOKUP(+A813,Lots!B$2:B$1819,Lots!D$2:D$1819),"Early",IF(B813=LOOKUP(+A813,Lots!B$2:B$1819,Lots!E$2:E$1819),"Mid",IF(B813=LOOKUP(+A813,Lots!B$2:B$1819,Lots!F$2:F$1819),"Late"))),"")</f>
        <v/>
      </c>
      <c r="D813" s="1" t="str">
        <f>_xlfn.IFNA(VLOOKUP(A813,Lots!B$2:C$1819, 2,FALSE),"")</f>
        <v/>
      </c>
      <c r="E813" s="1" t="str">
        <f>_xlfn.IFNA(LOOKUP(A813,Lots!B$2:B$1819, Lots!A$2:A$1819),"")</f>
        <v/>
      </c>
      <c r="F813" s="1"/>
      <c r="G813" s="3" t="str">
        <f t="shared" si="65"/>
        <v xml:space="preserve"> </v>
      </c>
      <c r="H813" s="1" t="str">
        <f>IF(+F813&lt;&gt;0,COUNTIF(Lots!$A$1:'Lots'!$A$1791,E813), " ")</f>
        <v xml:space="preserve"> </v>
      </c>
      <c r="I813" s="3" t="str">
        <f t="shared" si="66"/>
        <v xml:space="preserve"> </v>
      </c>
      <c r="J813" s="1" t="str">
        <f t="shared" si="67"/>
        <v xml:space="preserve"> </v>
      </c>
      <c r="K813" s="3" t="str">
        <f t="shared" si="68"/>
        <v xml:space="preserve"> </v>
      </c>
      <c r="L813" s="3" t="str">
        <f t="shared" si="69"/>
        <v xml:space="preserve">   </v>
      </c>
    </row>
    <row r="814" spans="3:12" x14ac:dyDescent="0.25">
      <c r="C814" s="1" t="str">
        <f>_xlfn.IFNA(IF(B814=LOOKUP(+A814,Lots!B$2:B$1819,Lots!D$2:D$1819),"Early",IF(B814=LOOKUP(+A814,Lots!B$2:B$1819,Lots!E$2:E$1819),"Mid",IF(B814=LOOKUP(+A814,Lots!B$2:B$1819,Lots!F$2:F$1819),"Late"))),"")</f>
        <v/>
      </c>
      <c r="D814" s="1" t="str">
        <f>_xlfn.IFNA(VLOOKUP(A814,Lots!B$2:C$1819, 2,FALSE),"")</f>
        <v/>
      </c>
      <c r="E814" s="1" t="str">
        <f>_xlfn.IFNA(LOOKUP(A814,Lots!B$2:B$1819, Lots!A$2:A$1819),"")</f>
        <v/>
      </c>
      <c r="F814" s="1"/>
      <c r="G814" s="3" t="str">
        <f t="shared" si="65"/>
        <v xml:space="preserve"> </v>
      </c>
      <c r="H814" s="1" t="str">
        <f>IF(+F814&lt;&gt;0,COUNTIF(Lots!$A$1:'Lots'!$A$1791,E814), " ")</f>
        <v xml:space="preserve"> </v>
      </c>
      <c r="I814" s="3" t="str">
        <f t="shared" si="66"/>
        <v xml:space="preserve"> </v>
      </c>
      <c r="J814" s="1" t="str">
        <f t="shared" si="67"/>
        <v xml:space="preserve"> </v>
      </c>
      <c r="K814" s="3" t="str">
        <f t="shared" si="68"/>
        <v xml:space="preserve"> </v>
      </c>
      <c r="L814" s="3" t="str">
        <f t="shared" si="69"/>
        <v xml:space="preserve">   </v>
      </c>
    </row>
    <row r="815" spans="3:12" x14ac:dyDescent="0.25">
      <c r="C815" s="1" t="str">
        <f>_xlfn.IFNA(IF(B815=LOOKUP(+A815,Lots!B$2:B$1819,Lots!D$2:D$1819),"Early",IF(B815=LOOKUP(+A815,Lots!B$2:B$1819,Lots!E$2:E$1819),"Mid",IF(B815=LOOKUP(+A815,Lots!B$2:B$1819,Lots!F$2:F$1819),"Late"))),"")</f>
        <v/>
      </c>
      <c r="D815" s="1" t="str">
        <f>_xlfn.IFNA(VLOOKUP(A815,Lots!B$2:C$1819, 2,FALSE),"")</f>
        <v/>
      </c>
      <c r="E815" s="1" t="str">
        <f>_xlfn.IFNA(LOOKUP(A815,Lots!B$2:B$1819, Lots!A$2:A$1819),"")</f>
        <v/>
      </c>
      <c r="F815" s="1"/>
      <c r="G815" s="3" t="str">
        <f t="shared" si="65"/>
        <v xml:space="preserve"> </v>
      </c>
      <c r="H815" s="1" t="str">
        <f>IF(+F815&lt;&gt;0,COUNTIF(Lots!$A$1:'Lots'!$A$1791,E815), " ")</f>
        <v xml:space="preserve"> </v>
      </c>
      <c r="I815" s="3" t="str">
        <f t="shared" si="66"/>
        <v xml:space="preserve"> </v>
      </c>
      <c r="J815" s="1" t="str">
        <f t="shared" si="67"/>
        <v xml:space="preserve"> </v>
      </c>
      <c r="K815" s="3" t="str">
        <f t="shared" si="68"/>
        <v xml:space="preserve"> </v>
      </c>
      <c r="L815" s="3" t="str">
        <f t="shared" si="69"/>
        <v xml:space="preserve">   </v>
      </c>
    </row>
    <row r="816" spans="3:12" x14ac:dyDescent="0.25">
      <c r="C816" s="1" t="str">
        <f>_xlfn.IFNA(IF(B816=LOOKUP(+A816,Lots!B$2:B$1819,Lots!D$2:D$1819),"Early",IF(B816=LOOKUP(+A816,Lots!B$2:B$1819,Lots!E$2:E$1819),"Mid",IF(B816=LOOKUP(+A816,Lots!B$2:B$1819,Lots!F$2:F$1819),"Late"))),"")</f>
        <v/>
      </c>
      <c r="D816" s="1" t="str">
        <f>_xlfn.IFNA(VLOOKUP(A816,Lots!B$2:C$1819, 2,FALSE),"")</f>
        <v/>
      </c>
      <c r="E816" s="1" t="str">
        <f>_xlfn.IFNA(LOOKUP(A816,Lots!B$2:B$1819, Lots!A$2:A$1819),"")</f>
        <v/>
      </c>
      <c r="F816" s="1"/>
      <c r="G816" s="3" t="str">
        <f t="shared" si="65"/>
        <v xml:space="preserve"> </v>
      </c>
      <c r="H816" s="1" t="str">
        <f>IF(+F816&lt;&gt;0,COUNTIF(Lots!$A$1:'Lots'!$A$1791,E816), " ")</f>
        <v xml:space="preserve"> </v>
      </c>
      <c r="I816" s="3" t="str">
        <f t="shared" si="66"/>
        <v xml:space="preserve"> </v>
      </c>
      <c r="J816" s="1" t="str">
        <f t="shared" si="67"/>
        <v xml:space="preserve"> </v>
      </c>
      <c r="K816" s="3" t="str">
        <f t="shared" si="68"/>
        <v xml:space="preserve"> </v>
      </c>
      <c r="L816" s="3" t="str">
        <f t="shared" si="69"/>
        <v xml:space="preserve">   </v>
      </c>
    </row>
    <row r="817" spans="3:12" x14ac:dyDescent="0.25">
      <c r="C817" s="1" t="str">
        <f>_xlfn.IFNA(IF(B817=LOOKUP(+A817,Lots!B$2:B$1819,Lots!D$2:D$1819),"Early",IF(B817=LOOKUP(+A817,Lots!B$2:B$1819,Lots!E$2:E$1819),"Mid",IF(B817=LOOKUP(+A817,Lots!B$2:B$1819,Lots!F$2:F$1819),"Late"))),"")</f>
        <v/>
      </c>
      <c r="D817" s="1" t="str">
        <f>_xlfn.IFNA(VLOOKUP(A817,Lots!B$2:C$1819, 2,FALSE),"")</f>
        <v/>
      </c>
      <c r="E817" s="1" t="str">
        <f>_xlfn.IFNA(LOOKUP(A817,Lots!B$2:B$1819, Lots!A$2:A$1819),"")</f>
        <v/>
      </c>
      <c r="F817" s="1"/>
      <c r="G817" s="3" t="str">
        <f t="shared" si="65"/>
        <v xml:space="preserve"> </v>
      </c>
      <c r="H817" s="1" t="str">
        <f>IF(+F817&lt;&gt;0,COUNTIF(Lots!$A$1:'Lots'!$A$1791,E817), " ")</f>
        <v xml:space="preserve"> </v>
      </c>
      <c r="I817" s="3" t="str">
        <f t="shared" si="66"/>
        <v xml:space="preserve"> </v>
      </c>
      <c r="J817" s="1" t="str">
        <f t="shared" si="67"/>
        <v xml:space="preserve"> </v>
      </c>
      <c r="K817" s="3" t="str">
        <f t="shared" si="68"/>
        <v xml:space="preserve"> </v>
      </c>
      <c r="L817" s="3" t="str">
        <f t="shared" si="69"/>
        <v xml:space="preserve">   </v>
      </c>
    </row>
    <row r="818" spans="3:12" x14ac:dyDescent="0.25">
      <c r="C818" s="1" t="str">
        <f>_xlfn.IFNA(IF(B818=LOOKUP(+A818,Lots!B$2:B$1819,Lots!D$2:D$1819),"Early",IF(B818=LOOKUP(+A818,Lots!B$2:B$1819,Lots!E$2:E$1819),"Mid",IF(B818=LOOKUP(+A818,Lots!B$2:B$1819,Lots!F$2:F$1819),"Late"))),"")</f>
        <v/>
      </c>
      <c r="D818" s="1" t="str">
        <f>_xlfn.IFNA(VLOOKUP(A818,Lots!B$2:C$1819, 2,FALSE),"")</f>
        <v/>
      </c>
      <c r="E818" s="1" t="str">
        <f>_xlfn.IFNA(LOOKUP(A818,Lots!B$2:B$1819, Lots!A$2:A$1819),"")</f>
        <v/>
      </c>
      <c r="F818" s="1"/>
      <c r="G818" s="3" t="str">
        <f t="shared" si="65"/>
        <v xml:space="preserve"> </v>
      </c>
      <c r="H818" s="1" t="str">
        <f>IF(+F818&lt;&gt;0,COUNTIF(Lots!$A$1:'Lots'!$A$1791,E818), " ")</f>
        <v xml:space="preserve"> </v>
      </c>
      <c r="I818" s="3" t="str">
        <f t="shared" si="66"/>
        <v xml:space="preserve"> </v>
      </c>
      <c r="J818" s="1" t="str">
        <f t="shared" si="67"/>
        <v xml:space="preserve"> </v>
      </c>
      <c r="K818" s="3" t="str">
        <f t="shared" si="68"/>
        <v xml:space="preserve"> </v>
      </c>
      <c r="L818" s="3" t="str">
        <f t="shared" si="69"/>
        <v xml:space="preserve">   </v>
      </c>
    </row>
    <row r="819" spans="3:12" x14ac:dyDescent="0.25">
      <c r="C819" s="1" t="str">
        <f>_xlfn.IFNA(IF(B819=LOOKUP(+A819,Lots!B$2:B$1819,Lots!D$2:D$1819),"Early",IF(B819=LOOKUP(+A819,Lots!B$2:B$1819,Lots!E$2:E$1819),"Mid",IF(B819=LOOKUP(+A819,Lots!B$2:B$1819,Lots!F$2:F$1819),"Late"))),"")</f>
        <v/>
      </c>
      <c r="D819" s="1" t="str">
        <f>_xlfn.IFNA(VLOOKUP(A819,Lots!B$2:C$1819, 2,FALSE),"")</f>
        <v/>
      </c>
      <c r="E819" s="1" t="str">
        <f>_xlfn.IFNA(LOOKUP(A819,Lots!B$2:B$1819, Lots!A$2:A$1819),"")</f>
        <v/>
      </c>
      <c r="F819" s="1"/>
      <c r="G819" s="3" t="str">
        <f t="shared" si="65"/>
        <v xml:space="preserve"> </v>
      </c>
      <c r="H819" s="1" t="str">
        <f>IF(+F819&lt;&gt;0,COUNTIF(Lots!$A$1:'Lots'!$A$1791,E819), " ")</f>
        <v xml:space="preserve"> </v>
      </c>
      <c r="I819" s="3" t="str">
        <f t="shared" si="66"/>
        <v xml:space="preserve"> </v>
      </c>
      <c r="J819" s="1" t="str">
        <f t="shared" si="67"/>
        <v xml:space="preserve"> </v>
      </c>
      <c r="K819" s="3" t="str">
        <f t="shared" si="68"/>
        <v xml:space="preserve"> </v>
      </c>
      <c r="L819" s="3" t="str">
        <f t="shared" si="69"/>
        <v xml:space="preserve">   </v>
      </c>
    </row>
    <row r="820" spans="3:12" x14ac:dyDescent="0.25">
      <c r="C820" s="1" t="str">
        <f>_xlfn.IFNA(IF(B820=LOOKUP(+A820,Lots!B$2:B$1819,Lots!D$2:D$1819),"Early",IF(B820=LOOKUP(+A820,Lots!B$2:B$1819,Lots!E$2:E$1819),"Mid",IF(B820=LOOKUP(+A820,Lots!B$2:B$1819,Lots!F$2:F$1819),"Late"))),"")</f>
        <v/>
      </c>
      <c r="D820" s="1" t="str">
        <f>_xlfn.IFNA(VLOOKUP(A820,Lots!B$2:C$1819, 2,FALSE),"")</f>
        <v/>
      </c>
      <c r="E820" s="1" t="str">
        <f>_xlfn.IFNA(LOOKUP(A820,Lots!B$2:B$1819, Lots!A$2:A$1819),"")</f>
        <v/>
      </c>
      <c r="F820" s="1"/>
      <c r="G820" s="3" t="str">
        <f t="shared" si="65"/>
        <v xml:space="preserve"> </v>
      </c>
      <c r="H820" s="1" t="str">
        <f>IF(+F820&lt;&gt;0,COUNTIF(Lots!$A$1:'Lots'!$A$1791,E820), " ")</f>
        <v xml:space="preserve"> </v>
      </c>
      <c r="I820" s="3" t="str">
        <f t="shared" si="66"/>
        <v xml:space="preserve"> </v>
      </c>
      <c r="J820" s="1" t="str">
        <f t="shared" si="67"/>
        <v xml:space="preserve"> </v>
      </c>
      <c r="K820" s="3" t="str">
        <f t="shared" si="68"/>
        <v xml:space="preserve"> </v>
      </c>
      <c r="L820" s="3" t="str">
        <f t="shared" si="69"/>
        <v xml:space="preserve">   </v>
      </c>
    </row>
    <row r="821" spans="3:12" x14ac:dyDescent="0.25">
      <c r="C821" s="1" t="str">
        <f>_xlfn.IFNA(IF(B821=LOOKUP(+A821,Lots!B$2:B$1819,Lots!D$2:D$1819),"Early",IF(B821=LOOKUP(+A821,Lots!B$2:B$1819,Lots!E$2:E$1819),"Mid",IF(B821=LOOKUP(+A821,Lots!B$2:B$1819,Lots!F$2:F$1819),"Late"))),"")</f>
        <v/>
      </c>
      <c r="D821" s="1" t="str">
        <f>_xlfn.IFNA(VLOOKUP(A821,Lots!B$2:C$1819, 2,FALSE),"")</f>
        <v/>
      </c>
      <c r="E821" s="1" t="str">
        <f>_xlfn.IFNA(LOOKUP(A821,Lots!B$2:B$1819, Lots!A$2:A$1819),"")</f>
        <v/>
      </c>
      <c r="F821" s="1"/>
      <c r="G821" s="3" t="str">
        <f t="shared" si="65"/>
        <v xml:space="preserve"> </v>
      </c>
      <c r="H821" s="1" t="str">
        <f>IF(+F821&lt;&gt;0,COUNTIF(Lots!$A$1:'Lots'!$A$1791,E821), " ")</f>
        <v xml:space="preserve"> </v>
      </c>
      <c r="I821" s="3" t="str">
        <f t="shared" si="66"/>
        <v xml:space="preserve"> </v>
      </c>
      <c r="J821" s="1" t="str">
        <f t="shared" si="67"/>
        <v xml:space="preserve"> </v>
      </c>
      <c r="K821" s="3" t="str">
        <f t="shared" si="68"/>
        <v xml:space="preserve"> </v>
      </c>
      <c r="L821" s="3" t="str">
        <f t="shared" si="69"/>
        <v xml:space="preserve">   </v>
      </c>
    </row>
    <row r="822" spans="3:12" x14ac:dyDescent="0.25">
      <c r="C822" s="1" t="str">
        <f>_xlfn.IFNA(IF(B822=LOOKUP(+A822,Lots!B$2:B$1819,Lots!D$2:D$1819),"Early",IF(B822=LOOKUP(+A822,Lots!B$2:B$1819,Lots!E$2:E$1819),"Mid",IF(B822=LOOKUP(+A822,Lots!B$2:B$1819,Lots!F$2:F$1819),"Late"))),"")</f>
        <v/>
      </c>
      <c r="D822" s="1" t="str">
        <f>_xlfn.IFNA(VLOOKUP(A822,Lots!B$2:C$1819, 2,FALSE),"")</f>
        <v/>
      </c>
      <c r="E822" s="1" t="str">
        <f>_xlfn.IFNA(LOOKUP(A822,Lots!B$2:B$1819, Lots!A$2:A$1819),"")</f>
        <v/>
      </c>
      <c r="F822" s="1"/>
      <c r="G822" s="3" t="str">
        <f t="shared" si="65"/>
        <v xml:space="preserve"> </v>
      </c>
      <c r="H822" s="1" t="str">
        <f>IF(+F822&lt;&gt;0,COUNTIF(Lots!$A$1:'Lots'!$A$1791,E822), " ")</f>
        <v xml:space="preserve"> </v>
      </c>
      <c r="I822" s="3" t="str">
        <f t="shared" si="66"/>
        <v xml:space="preserve"> </v>
      </c>
      <c r="J822" s="1" t="str">
        <f t="shared" si="67"/>
        <v xml:space="preserve"> </v>
      </c>
      <c r="K822" s="3" t="str">
        <f t="shared" si="68"/>
        <v xml:space="preserve"> </v>
      </c>
      <c r="L822" s="3" t="str">
        <f t="shared" si="69"/>
        <v xml:space="preserve">   </v>
      </c>
    </row>
    <row r="823" spans="3:12" x14ac:dyDescent="0.25">
      <c r="C823" s="1" t="str">
        <f>_xlfn.IFNA(IF(B823=LOOKUP(+A823,Lots!B$2:B$1819,Lots!D$2:D$1819),"Early",IF(B823=LOOKUP(+A823,Lots!B$2:B$1819,Lots!E$2:E$1819),"Mid",IF(B823=LOOKUP(+A823,Lots!B$2:B$1819,Lots!F$2:F$1819),"Late"))),"")</f>
        <v/>
      </c>
      <c r="D823" s="1" t="str">
        <f>_xlfn.IFNA(VLOOKUP(A823,Lots!B$2:C$1819, 2,FALSE),"")</f>
        <v/>
      </c>
      <c r="E823" s="1" t="str">
        <f>_xlfn.IFNA(LOOKUP(A823,Lots!B$2:B$1819, Lots!A$2:A$1819),"")</f>
        <v/>
      </c>
      <c r="F823" s="1"/>
      <c r="G823" s="3" t="str">
        <f t="shared" si="65"/>
        <v xml:space="preserve"> </v>
      </c>
      <c r="H823" s="1" t="str">
        <f>IF(+F823&lt;&gt;0,COUNTIF(Lots!$A$1:'Lots'!$A$1791,E823), " ")</f>
        <v xml:space="preserve"> </v>
      </c>
      <c r="I823" s="3" t="str">
        <f t="shared" si="66"/>
        <v xml:space="preserve"> </v>
      </c>
      <c r="J823" s="1" t="str">
        <f t="shared" si="67"/>
        <v xml:space="preserve"> </v>
      </c>
      <c r="K823" s="3" t="str">
        <f t="shared" si="68"/>
        <v xml:space="preserve"> </v>
      </c>
      <c r="L823" s="3" t="str">
        <f t="shared" si="69"/>
        <v xml:space="preserve">   </v>
      </c>
    </row>
    <row r="824" spans="3:12" x14ac:dyDescent="0.25">
      <c r="C824" s="1" t="str">
        <f>_xlfn.IFNA(IF(B824=LOOKUP(+A824,Lots!B$2:B$1819,Lots!D$2:D$1819),"Early",IF(B824=LOOKUP(+A824,Lots!B$2:B$1819,Lots!E$2:E$1819),"Mid",IF(B824=LOOKUP(+A824,Lots!B$2:B$1819,Lots!F$2:F$1819),"Late"))),"")</f>
        <v/>
      </c>
      <c r="D824" s="1" t="str">
        <f>_xlfn.IFNA(VLOOKUP(A824,Lots!B$2:C$1819, 2,FALSE),"")</f>
        <v/>
      </c>
      <c r="E824" s="1" t="str">
        <f>_xlfn.IFNA(LOOKUP(A824,Lots!B$2:B$1819, Lots!A$2:A$1819),"")</f>
        <v/>
      </c>
      <c r="F824" s="1"/>
      <c r="G824" s="3" t="str">
        <f t="shared" si="65"/>
        <v xml:space="preserve"> </v>
      </c>
      <c r="H824" s="1" t="str">
        <f>IF(+F824&lt;&gt;0,COUNTIF(Lots!$A$1:'Lots'!$A$1791,E824), " ")</f>
        <v xml:space="preserve"> </v>
      </c>
      <c r="I824" s="3" t="str">
        <f t="shared" si="66"/>
        <v xml:space="preserve"> </v>
      </c>
      <c r="J824" s="1" t="str">
        <f t="shared" si="67"/>
        <v xml:space="preserve"> </v>
      </c>
      <c r="K824" s="3" t="str">
        <f t="shared" si="68"/>
        <v xml:space="preserve"> </v>
      </c>
      <c r="L824" s="3" t="str">
        <f t="shared" si="69"/>
        <v xml:space="preserve">   </v>
      </c>
    </row>
    <row r="825" spans="3:12" x14ac:dyDescent="0.25">
      <c r="C825" s="1" t="str">
        <f>_xlfn.IFNA(IF(B825=LOOKUP(+A825,Lots!B$2:B$1819,Lots!D$2:D$1819),"Early",IF(B825=LOOKUP(+A825,Lots!B$2:B$1819,Lots!E$2:E$1819),"Mid",IF(B825=LOOKUP(+A825,Lots!B$2:B$1819,Lots!F$2:F$1819),"Late"))),"")</f>
        <v/>
      </c>
      <c r="D825" s="1" t="str">
        <f>_xlfn.IFNA(VLOOKUP(A825,Lots!B$2:C$1819, 2,FALSE),"")</f>
        <v/>
      </c>
      <c r="E825" s="1" t="str">
        <f>_xlfn.IFNA(LOOKUP(A825,Lots!B$2:B$1819, Lots!A$2:A$1819),"")</f>
        <v/>
      </c>
      <c r="F825" s="1"/>
      <c r="G825" s="3" t="str">
        <f t="shared" si="65"/>
        <v xml:space="preserve"> </v>
      </c>
      <c r="H825" s="1" t="str">
        <f>IF(+F825&lt;&gt;0,COUNTIF(Lots!$A$1:'Lots'!$A$1791,E825), " ")</f>
        <v xml:space="preserve"> </v>
      </c>
      <c r="I825" s="3" t="str">
        <f t="shared" si="66"/>
        <v xml:space="preserve"> </v>
      </c>
      <c r="J825" s="1" t="str">
        <f t="shared" si="67"/>
        <v xml:space="preserve"> </v>
      </c>
      <c r="K825" s="3" t="str">
        <f t="shared" si="68"/>
        <v xml:space="preserve"> </v>
      </c>
      <c r="L825" s="3" t="str">
        <f t="shared" si="69"/>
        <v xml:space="preserve">   </v>
      </c>
    </row>
    <row r="826" spans="3:12" x14ac:dyDescent="0.25">
      <c r="C826" s="1" t="str">
        <f>_xlfn.IFNA(IF(B826=LOOKUP(+A826,Lots!B$2:B$1819,Lots!D$2:D$1819),"Early",IF(B826=LOOKUP(+A826,Lots!B$2:B$1819,Lots!E$2:E$1819),"Mid",IF(B826=LOOKUP(+A826,Lots!B$2:B$1819,Lots!F$2:F$1819),"Late"))),"")</f>
        <v/>
      </c>
      <c r="D826" s="1" t="str">
        <f>_xlfn.IFNA(VLOOKUP(A826,Lots!B$2:C$1819, 2,FALSE),"")</f>
        <v/>
      </c>
      <c r="E826" s="1" t="str">
        <f>_xlfn.IFNA(LOOKUP(A826,Lots!B$2:B$1819, Lots!A$2:A$1819),"")</f>
        <v/>
      </c>
      <c r="F826" s="1"/>
      <c r="G826" s="3" t="str">
        <f t="shared" si="65"/>
        <v xml:space="preserve"> </v>
      </c>
      <c r="H826" s="1" t="str">
        <f>IF(+F826&lt;&gt;0,COUNTIF(Lots!$A$1:'Lots'!$A$1791,E826), " ")</f>
        <v xml:space="preserve"> </v>
      </c>
      <c r="I826" s="3" t="str">
        <f t="shared" si="66"/>
        <v xml:space="preserve"> </v>
      </c>
      <c r="J826" s="1" t="str">
        <f t="shared" si="67"/>
        <v xml:space="preserve"> </v>
      </c>
      <c r="K826" s="3" t="str">
        <f t="shared" si="68"/>
        <v xml:space="preserve"> </v>
      </c>
      <c r="L826" s="3" t="str">
        <f t="shared" si="69"/>
        <v xml:space="preserve">   </v>
      </c>
    </row>
    <row r="827" spans="3:12" x14ac:dyDescent="0.25">
      <c r="C827" s="1" t="str">
        <f>_xlfn.IFNA(IF(B827=LOOKUP(+A827,Lots!B$2:B$1819,Lots!D$2:D$1819),"Early",IF(B827=LOOKUP(+A827,Lots!B$2:B$1819,Lots!E$2:E$1819),"Mid",IF(B827=LOOKUP(+A827,Lots!B$2:B$1819,Lots!F$2:F$1819),"Late"))),"")</f>
        <v/>
      </c>
      <c r="D827" s="1" t="str">
        <f>_xlfn.IFNA(VLOOKUP(A827,Lots!B$2:C$1819, 2,FALSE),"")</f>
        <v/>
      </c>
      <c r="E827" s="1" t="str">
        <f>_xlfn.IFNA(LOOKUP(A827,Lots!B$2:B$1819, Lots!A$2:A$1819),"")</f>
        <v/>
      </c>
      <c r="F827" s="1"/>
      <c r="G827" s="3" t="str">
        <f t="shared" si="65"/>
        <v xml:space="preserve"> </v>
      </c>
      <c r="H827" s="1" t="str">
        <f>IF(+F827&lt;&gt;0,COUNTIF(Lots!$A$1:'Lots'!$A$1791,E827), " ")</f>
        <v xml:space="preserve"> </v>
      </c>
      <c r="I827" s="3" t="str">
        <f t="shared" si="66"/>
        <v xml:space="preserve"> </v>
      </c>
      <c r="J827" s="1" t="str">
        <f t="shared" si="67"/>
        <v xml:space="preserve"> </v>
      </c>
      <c r="K827" s="3" t="str">
        <f t="shared" si="68"/>
        <v xml:space="preserve"> </v>
      </c>
      <c r="L827" s="3" t="str">
        <f t="shared" si="69"/>
        <v xml:space="preserve">   </v>
      </c>
    </row>
    <row r="828" spans="3:12" x14ac:dyDescent="0.25">
      <c r="C828" s="1" t="str">
        <f>_xlfn.IFNA(IF(B828=LOOKUP(+A828,Lots!B$2:B$1819,Lots!D$2:D$1819),"Early",IF(B828=LOOKUP(+A828,Lots!B$2:B$1819,Lots!E$2:E$1819),"Mid",IF(B828=LOOKUP(+A828,Lots!B$2:B$1819,Lots!F$2:F$1819),"Late"))),"")</f>
        <v/>
      </c>
      <c r="D828" s="1" t="str">
        <f>_xlfn.IFNA(VLOOKUP(A828,Lots!B$2:C$1819, 2,FALSE),"")</f>
        <v/>
      </c>
      <c r="E828" s="1" t="str">
        <f>_xlfn.IFNA(LOOKUP(A828,Lots!B$2:B$1819, Lots!A$2:A$1819),"")</f>
        <v/>
      </c>
      <c r="F828" s="1"/>
      <c r="G828" s="3" t="str">
        <f t="shared" si="65"/>
        <v xml:space="preserve"> </v>
      </c>
      <c r="H828" s="1" t="str">
        <f>IF(+F828&lt;&gt;0,COUNTIF(Lots!$A$1:'Lots'!$A$1791,E828), " ")</f>
        <v xml:space="preserve"> </v>
      </c>
      <c r="I828" s="3" t="str">
        <f t="shared" si="66"/>
        <v xml:space="preserve"> </v>
      </c>
      <c r="J828" s="1" t="str">
        <f t="shared" si="67"/>
        <v xml:space="preserve"> </v>
      </c>
      <c r="K828" s="3" t="str">
        <f t="shared" si="68"/>
        <v xml:space="preserve"> </v>
      </c>
      <c r="L828" s="3" t="str">
        <f t="shared" si="69"/>
        <v xml:space="preserve">   </v>
      </c>
    </row>
    <row r="829" spans="3:12" x14ac:dyDescent="0.25">
      <c r="C829" s="1" t="str">
        <f>_xlfn.IFNA(IF(B829=LOOKUP(+A829,Lots!B$2:B$1819,Lots!D$2:D$1819),"Early",IF(B829=LOOKUP(+A829,Lots!B$2:B$1819,Lots!E$2:E$1819),"Mid",IF(B829=LOOKUP(+A829,Lots!B$2:B$1819,Lots!F$2:F$1819),"Late"))),"")</f>
        <v/>
      </c>
      <c r="D829" s="1" t="str">
        <f>_xlfn.IFNA(VLOOKUP(A829,Lots!B$2:C$1819, 2,FALSE),"")</f>
        <v/>
      </c>
      <c r="E829" s="1" t="str">
        <f>_xlfn.IFNA(LOOKUP(A829,Lots!B$2:B$1819, Lots!A$2:A$1819),"")</f>
        <v/>
      </c>
      <c r="F829" s="1"/>
      <c r="G829" s="3" t="str">
        <f t="shared" si="65"/>
        <v xml:space="preserve"> </v>
      </c>
      <c r="H829" s="1" t="str">
        <f>IF(+F829&lt;&gt;0,COUNTIF(Lots!$A$1:'Lots'!$A$1791,E829), " ")</f>
        <v xml:space="preserve"> </v>
      </c>
      <c r="I829" s="3" t="str">
        <f t="shared" si="66"/>
        <v xml:space="preserve"> </v>
      </c>
      <c r="J829" s="1" t="str">
        <f t="shared" si="67"/>
        <v xml:space="preserve"> </v>
      </c>
      <c r="K829" s="3" t="str">
        <f t="shared" si="68"/>
        <v xml:space="preserve"> </v>
      </c>
      <c r="L829" s="3" t="str">
        <f t="shared" si="69"/>
        <v xml:space="preserve">   </v>
      </c>
    </row>
    <row r="830" spans="3:12" x14ac:dyDescent="0.25">
      <c r="C830" s="1" t="str">
        <f>_xlfn.IFNA(IF(B830=LOOKUP(+A830,Lots!B$2:B$1819,Lots!D$2:D$1819),"Early",IF(B830=LOOKUP(+A830,Lots!B$2:B$1819,Lots!E$2:E$1819),"Mid",IF(B830=LOOKUP(+A830,Lots!B$2:B$1819,Lots!F$2:F$1819),"Late"))),"")</f>
        <v/>
      </c>
      <c r="D830" s="1" t="str">
        <f>_xlfn.IFNA(VLOOKUP(A830,Lots!B$2:C$1819, 2,FALSE),"")</f>
        <v/>
      </c>
      <c r="E830" s="1" t="str">
        <f>_xlfn.IFNA(LOOKUP(A830,Lots!B$2:B$1819, Lots!A$2:A$1819),"")</f>
        <v/>
      </c>
      <c r="F830" s="1"/>
      <c r="G830" s="3" t="str">
        <f t="shared" si="65"/>
        <v xml:space="preserve"> </v>
      </c>
      <c r="H830" s="1" t="str">
        <f>IF(+F830&lt;&gt;0,COUNTIF(Lots!$A$1:'Lots'!$A$1791,E830), " ")</f>
        <v xml:space="preserve"> </v>
      </c>
      <c r="I830" s="3" t="str">
        <f t="shared" si="66"/>
        <v xml:space="preserve"> </v>
      </c>
      <c r="J830" s="1" t="str">
        <f t="shared" si="67"/>
        <v xml:space="preserve"> </v>
      </c>
      <c r="K830" s="3" t="str">
        <f t="shared" si="68"/>
        <v xml:space="preserve"> </v>
      </c>
      <c r="L830" s="3" t="str">
        <f t="shared" si="69"/>
        <v xml:space="preserve">   </v>
      </c>
    </row>
    <row r="831" spans="3:12" x14ac:dyDescent="0.25">
      <c r="C831" s="1" t="str">
        <f>_xlfn.IFNA(IF(B831=LOOKUP(+A831,Lots!B$2:B$1819,Lots!D$2:D$1819),"Early",IF(B831=LOOKUP(+A831,Lots!B$2:B$1819,Lots!E$2:E$1819),"Mid",IF(B831=LOOKUP(+A831,Lots!B$2:B$1819,Lots!F$2:F$1819),"Late"))),"")</f>
        <v/>
      </c>
      <c r="D831" s="1" t="str">
        <f>_xlfn.IFNA(VLOOKUP(A831,Lots!B$2:C$1819, 2,FALSE),"")</f>
        <v/>
      </c>
      <c r="E831" s="1" t="str">
        <f>_xlfn.IFNA(LOOKUP(A831,Lots!B$2:B$1819, Lots!A$2:A$1819),"")</f>
        <v/>
      </c>
      <c r="F831" s="1"/>
      <c r="G831" s="3" t="str">
        <f t="shared" si="65"/>
        <v xml:space="preserve"> </v>
      </c>
      <c r="H831" s="1" t="str">
        <f>IF(+F831&lt;&gt;0,COUNTIF(Lots!$A$1:'Lots'!$A$1791,E831), " ")</f>
        <v xml:space="preserve"> </v>
      </c>
      <c r="I831" s="3" t="str">
        <f t="shared" si="66"/>
        <v xml:space="preserve"> </v>
      </c>
      <c r="J831" s="1" t="str">
        <f t="shared" si="67"/>
        <v xml:space="preserve"> </v>
      </c>
      <c r="K831" s="3" t="str">
        <f t="shared" si="68"/>
        <v xml:space="preserve"> </v>
      </c>
      <c r="L831" s="3" t="str">
        <f t="shared" si="69"/>
        <v xml:space="preserve">   </v>
      </c>
    </row>
    <row r="832" spans="3:12" x14ac:dyDescent="0.25">
      <c r="C832" s="1" t="str">
        <f>_xlfn.IFNA(IF(B832=LOOKUP(+A832,Lots!B$2:B$1819,Lots!D$2:D$1819),"Early",IF(B832=LOOKUP(+A832,Lots!B$2:B$1819,Lots!E$2:E$1819),"Mid",IF(B832=LOOKUP(+A832,Lots!B$2:B$1819,Lots!F$2:F$1819),"Late"))),"")</f>
        <v/>
      </c>
      <c r="D832" s="1" t="str">
        <f>_xlfn.IFNA(VLOOKUP(A832,Lots!B$2:C$1819, 2,FALSE),"")</f>
        <v/>
      </c>
      <c r="E832" s="1" t="str">
        <f>_xlfn.IFNA(LOOKUP(A832,Lots!B$2:B$1819, Lots!A$2:A$1819),"")</f>
        <v/>
      </c>
      <c r="F832" s="1"/>
      <c r="G832" s="3" t="str">
        <f t="shared" si="65"/>
        <v xml:space="preserve"> </v>
      </c>
      <c r="H832" s="1" t="str">
        <f>IF(+F832&lt;&gt;0,COUNTIF(Lots!$A$1:'Lots'!$A$1791,E832), " ")</f>
        <v xml:space="preserve"> </v>
      </c>
      <c r="I832" s="3" t="str">
        <f t="shared" si="66"/>
        <v xml:space="preserve"> </v>
      </c>
      <c r="J832" s="1" t="str">
        <f t="shared" si="67"/>
        <v xml:space="preserve"> </v>
      </c>
      <c r="K832" s="3" t="str">
        <f t="shared" si="68"/>
        <v xml:space="preserve"> </v>
      </c>
      <c r="L832" s="3" t="str">
        <f t="shared" si="69"/>
        <v xml:space="preserve">   </v>
      </c>
    </row>
    <row r="833" spans="3:12" x14ac:dyDescent="0.25">
      <c r="C833" s="1" t="str">
        <f>_xlfn.IFNA(IF(B833=LOOKUP(+A833,Lots!B$2:B$1819,Lots!D$2:D$1819),"Early",IF(B833=LOOKUP(+A833,Lots!B$2:B$1819,Lots!E$2:E$1819),"Mid",IF(B833=LOOKUP(+A833,Lots!B$2:B$1819,Lots!F$2:F$1819),"Late"))),"")</f>
        <v/>
      </c>
      <c r="D833" s="1" t="str">
        <f>_xlfn.IFNA(VLOOKUP(A833,Lots!B$2:C$1819, 2,FALSE),"")</f>
        <v/>
      </c>
      <c r="E833" s="1" t="str">
        <f>_xlfn.IFNA(LOOKUP(A833,Lots!B$2:B$1819, Lots!A$2:A$1819),"")</f>
        <v/>
      </c>
      <c r="F833" s="1"/>
      <c r="G833" s="3" t="str">
        <f t="shared" si="65"/>
        <v xml:space="preserve"> </v>
      </c>
      <c r="H833" s="1" t="str">
        <f>IF(+F833&lt;&gt;0,COUNTIF(Lots!$A$1:'Lots'!$A$1791,E833), " ")</f>
        <v xml:space="preserve"> </v>
      </c>
      <c r="I833" s="3" t="str">
        <f t="shared" si="66"/>
        <v xml:space="preserve"> </v>
      </c>
      <c r="J833" s="1" t="str">
        <f t="shared" si="67"/>
        <v xml:space="preserve"> </v>
      </c>
      <c r="K833" s="3" t="str">
        <f t="shared" si="68"/>
        <v xml:space="preserve"> </v>
      </c>
      <c r="L833" s="3" t="str">
        <f t="shared" si="69"/>
        <v xml:space="preserve">   </v>
      </c>
    </row>
    <row r="834" spans="3:12" x14ac:dyDescent="0.25">
      <c r="C834" s="1" t="str">
        <f>_xlfn.IFNA(IF(B834=LOOKUP(+A834,Lots!B$2:B$1819,Lots!D$2:D$1819),"Early",IF(B834=LOOKUP(+A834,Lots!B$2:B$1819,Lots!E$2:E$1819),"Mid",IF(B834=LOOKUP(+A834,Lots!B$2:B$1819,Lots!F$2:F$1819),"Late"))),"")</f>
        <v/>
      </c>
      <c r="D834" s="1" t="str">
        <f>_xlfn.IFNA(VLOOKUP(A834,Lots!B$2:C$1819, 2,FALSE),"")</f>
        <v/>
      </c>
      <c r="E834" s="1" t="str">
        <f>_xlfn.IFNA(LOOKUP(A834,Lots!B$2:B$1819, Lots!A$2:A$1819),"")</f>
        <v/>
      </c>
      <c r="F834" s="1"/>
      <c r="G834" s="3" t="str">
        <f t="shared" si="65"/>
        <v xml:space="preserve"> </v>
      </c>
      <c r="H834" s="1" t="str">
        <f>IF(+F834&lt;&gt;0,COUNTIF(Lots!$A$1:'Lots'!$A$1791,E834), " ")</f>
        <v xml:space="preserve"> </v>
      </c>
      <c r="I834" s="3" t="str">
        <f t="shared" si="66"/>
        <v xml:space="preserve"> </v>
      </c>
      <c r="J834" s="1" t="str">
        <f t="shared" si="67"/>
        <v xml:space="preserve"> </v>
      </c>
      <c r="K834" s="3" t="str">
        <f t="shared" si="68"/>
        <v xml:space="preserve"> </v>
      </c>
      <c r="L834" s="3" t="str">
        <f t="shared" si="69"/>
        <v xml:space="preserve">   </v>
      </c>
    </row>
    <row r="835" spans="3:12" x14ac:dyDescent="0.25">
      <c r="C835" s="1" t="str">
        <f>_xlfn.IFNA(IF(B835=LOOKUP(+A835,Lots!B$2:B$1819,Lots!D$2:D$1819),"Early",IF(B835=LOOKUP(+A835,Lots!B$2:B$1819,Lots!E$2:E$1819),"Mid",IF(B835=LOOKUP(+A835,Lots!B$2:B$1819,Lots!F$2:F$1819),"Late"))),"")</f>
        <v/>
      </c>
      <c r="D835" s="1" t="str">
        <f>_xlfn.IFNA(VLOOKUP(A835,Lots!B$2:C$1819, 2,FALSE),"")</f>
        <v/>
      </c>
      <c r="E835" s="1" t="str">
        <f>_xlfn.IFNA(LOOKUP(A835,Lots!B$2:B$1819, Lots!A$2:A$1819),"")</f>
        <v/>
      </c>
      <c r="F835" s="1"/>
      <c r="G835" s="3" t="str">
        <f t="shared" si="65"/>
        <v xml:space="preserve"> </v>
      </c>
      <c r="H835" s="1" t="str">
        <f>IF(+F835&lt;&gt;0,COUNTIF(Lots!$A$1:'Lots'!$A$1791,E835), " ")</f>
        <v xml:space="preserve"> </v>
      </c>
      <c r="I835" s="3" t="str">
        <f t="shared" si="66"/>
        <v xml:space="preserve"> </v>
      </c>
      <c r="J835" s="1" t="str">
        <f t="shared" si="67"/>
        <v xml:space="preserve"> </v>
      </c>
      <c r="K835" s="3" t="str">
        <f t="shared" si="68"/>
        <v xml:space="preserve"> </v>
      </c>
      <c r="L835" s="3" t="str">
        <f t="shared" si="69"/>
        <v xml:space="preserve">   </v>
      </c>
    </row>
    <row r="836" spans="3:12" x14ac:dyDescent="0.25">
      <c r="C836" s="1" t="str">
        <f>_xlfn.IFNA(IF(B836=LOOKUP(+A836,Lots!B$2:B$1819,Lots!D$2:D$1819),"Early",IF(B836=LOOKUP(+A836,Lots!B$2:B$1819,Lots!E$2:E$1819),"Mid",IF(B836=LOOKUP(+A836,Lots!B$2:B$1819,Lots!F$2:F$1819),"Late"))),"")</f>
        <v/>
      </c>
      <c r="D836" s="1" t="str">
        <f>_xlfn.IFNA(VLOOKUP(A836,Lots!B$2:C$1819, 2,FALSE),"")</f>
        <v/>
      </c>
      <c r="E836" s="1" t="str">
        <f>_xlfn.IFNA(LOOKUP(A836,Lots!B$2:B$1819, Lots!A$2:A$1819),"")</f>
        <v/>
      </c>
      <c r="F836" s="1"/>
      <c r="G836" s="3" t="str">
        <f t="shared" si="65"/>
        <v xml:space="preserve"> </v>
      </c>
      <c r="H836" s="1" t="str">
        <f>IF(+F836&lt;&gt;0,COUNTIF(Lots!$A$1:'Lots'!$A$1791,E836), " ")</f>
        <v xml:space="preserve"> </v>
      </c>
      <c r="I836" s="3" t="str">
        <f t="shared" si="66"/>
        <v xml:space="preserve"> </v>
      </c>
      <c r="J836" s="1" t="str">
        <f t="shared" si="67"/>
        <v xml:space="preserve"> </v>
      </c>
      <c r="K836" s="3" t="str">
        <f t="shared" si="68"/>
        <v xml:space="preserve"> </v>
      </c>
      <c r="L836" s="3" t="str">
        <f t="shared" si="69"/>
        <v xml:space="preserve">   </v>
      </c>
    </row>
    <row r="837" spans="3:12" x14ac:dyDescent="0.25">
      <c r="C837" s="1" t="str">
        <f>_xlfn.IFNA(IF(B837=LOOKUP(+A837,Lots!B$2:B$1819,Lots!D$2:D$1819),"Early",IF(B837=LOOKUP(+A837,Lots!B$2:B$1819,Lots!E$2:E$1819),"Mid",IF(B837=LOOKUP(+A837,Lots!B$2:B$1819,Lots!F$2:F$1819),"Late"))),"")</f>
        <v/>
      </c>
      <c r="D837" s="1" t="str">
        <f>_xlfn.IFNA(VLOOKUP(A837,Lots!B$2:C$1819, 2,FALSE),"")</f>
        <v/>
      </c>
      <c r="E837" s="1" t="str">
        <f>_xlfn.IFNA(LOOKUP(A837,Lots!B$2:B$1819, Lots!A$2:A$1819),"")</f>
        <v/>
      </c>
      <c r="F837" s="1"/>
      <c r="G837" s="3" t="str">
        <f t="shared" si="65"/>
        <v xml:space="preserve"> </v>
      </c>
      <c r="H837" s="1" t="str">
        <f>IF(+F837&lt;&gt;0,COUNTIF(Lots!$A$1:'Lots'!$A$1791,E837), " ")</f>
        <v xml:space="preserve"> </v>
      </c>
      <c r="I837" s="3" t="str">
        <f t="shared" si="66"/>
        <v xml:space="preserve"> </v>
      </c>
      <c r="J837" s="1" t="str">
        <f t="shared" si="67"/>
        <v xml:space="preserve"> </v>
      </c>
      <c r="K837" s="3" t="str">
        <f t="shared" si="68"/>
        <v xml:space="preserve"> </v>
      </c>
      <c r="L837" s="3" t="str">
        <f t="shared" si="69"/>
        <v xml:space="preserve">   </v>
      </c>
    </row>
    <row r="838" spans="3:12" x14ac:dyDescent="0.25">
      <c r="C838" s="1" t="str">
        <f>_xlfn.IFNA(IF(B838=LOOKUP(+A838,Lots!B$2:B$1819,Lots!D$2:D$1819),"Early",IF(B838=LOOKUP(+A838,Lots!B$2:B$1819,Lots!E$2:E$1819),"Mid",IF(B838=LOOKUP(+A838,Lots!B$2:B$1819,Lots!F$2:F$1819),"Late"))),"")</f>
        <v/>
      </c>
      <c r="D838" s="1" t="str">
        <f>_xlfn.IFNA(VLOOKUP(A838,Lots!B$2:C$1819, 2,FALSE),"")</f>
        <v/>
      </c>
      <c r="E838" s="1" t="str">
        <f>_xlfn.IFNA(LOOKUP(A838,Lots!B$2:B$1819, Lots!A$2:A$1819),"")</f>
        <v/>
      </c>
      <c r="F838" s="1"/>
      <c r="G838" s="3" t="str">
        <f t="shared" si="65"/>
        <v xml:space="preserve"> </v>
      </c>
      <c r="H838" s="1" t="str">
        <f>IF(+F838&lt;&gt;0,COUNTIF(Lots!$A$1:'Lots'!$A$1791,E838), " ")</f>
        <v xml:space="preserve"> </v>
      </c>
      <c r="I838" s="3" t="str">
        <f t="shared" si="66"/>
        <v xml:space="preserve"> </v>
      </c>
      <c r="J838" s="1" t="str">
        <f t="shared" si="67"/>
        <v xml:space="preserve"> </v>
      </c>
      <c r="K838" s="3" t="str">
        <f t="shared" si="68"/>
        <v xml:space="preserve"> </v>
      </c>
      <c r="L838" s="3" t="str">
        <f t="shared" si="69"/>
        <v xml:space="preserve">   </v>
      </c>
    </row>
    <row r="839" spans="3:12" x14ac:dyDescent="0.25">
      <c r="C839" s="1" t="str">
        <f>_xlfn.IFNA(IF(B839=LOOKUP(+A839,Lots!B$2:B$1819,Lots!D$2:D$1819),"Early",IF(B839=LOOKUP(+A839,Lots!B$2:B$1819,Lots!E$2:E$1819),"Mid",IF(B839=LOOKUP(+A839,Lots!B$2:B$1819,Lots!F$2:F$1819),"Late"))),"")</f>
        <v/>
      </c>
      <c r="D839" s="1" t="str">
        <f>_xlfn.IFNA(VLOOKUP(A839,Lots!B$2:C$1819, 2,FALSE),"")</f>
        <v/>
      </c>
      <c r="E839" s="1" t="str">
        <f>_xlfn.IFNA(LOOKUP(A839,Lots!B$2:B$1819, Lots!A$2:A$1819),"")</f>
        <v/>
      </c>
      <c r="F839" s="1"/>
      <c r="G839" s="3" t="str">
        <f t="shared" si="65"/>
        <v xml:space="preserve"> </v>
      </c>
      <c r="H839" s="1" t="str">
        <f>IF(+F839&lt;&gt;0,COUNTIF(Lots!$A$1:'Lots'!$A$1791,E839), " ")</f>
        <v xml:space="preserve"> </v>
      </c>
      <c r="I839" s="3" t="str">
        <f t="shared" si="66"/>
        <v xml:space="preserve"> </v>
      </c>
      <c r="J839" s="1" t="str">
        <f t="shared" si="67"/>
        <v xml:space="preserve"> </v>
      </c>
      <c r="K839" s="3" t="str">
        <f t="shared" si="68"/>
        <v xml:space="preserve"> </v>
      </c>
      <c r="L839" s="3" t="str">
        <f t="shared" si="69"/>
        <v xml:space="preserve">   </v>
      </c>
    </row>
    <row r="840" spans="3:12" x14ac:dyDescent="0.25">
      <c r="C840" s="1" t="str">
        <f>_xlfn.IFNA(IF(B840=LOOKUP(+A840,Lots!B$2:B$1819,Lots!D$2:D$1819),"Early",IF(B840=LOOKUP(+A840,Lots!B$2:B$1819,Lots!E$2:E$1819),"Mid",IF(B840=LOOKUP(+A840,Lots!B$2:B$1819,Lots!F$2:F$1819),"Late"))),"")</f>
        <v/>
      </c>
      <c r="D840" s="1" t="str">
        <f>_xlfn.IFNA(VLOOKUP(A840,Lots!B$2:C$1819, 2,FALSE),"")</f>
        <v/>
      </c>
      <c r="E840" s="1" t="str">
        <f>_xlfn.IFNA(LOOKUP(A840,Lots!B$2:B$1819, Lots!A$2:A$1819),"")</f>
        <v/>
      </c>
      <c r="F840" s="1"/>
      <c r="G840" s="3" t="str">
        <f t="shared" si="65"/>
        <v xml:space="preserve"> </v>
      </c>
      <c r="H840" s="1" t="str">
        <f>IF(+F840&lt;&gt;0,COUNTIF(Lots!$A$1:'Lots'!$A$1791,E840), " ")</f>
        <v xml:space="preserve"> </v>
      </c>
      <c r="I840" s="3" t="str">
        <f t="shared" si="66"/>
        <v xml:space="preserve"> </v>
      </c>
      <c r="J840" s="1" t="str">
        <f t="shared" si="67"/>
        <v xml:space="preserve"> </v>
      </c>
      <c r="K840" s="3" t="str">
        <f t="shared" si="68"/>
        <v xml:space="preserve"> </v>
      </c>
      <c r="L840" s="3" t="str">
        <f t="shared" si="69"/>
        <v xml:space="preserve">   </v>
      </c>
    </row>
    <row r="841" spans="3:12" x14ac:dyDescent="0.25">
      <c r="C841" s="1" t="str">
        <f>_xlfn.IFNA(IF(B841=LOOKUP(+A841,Lots!B$2:B$1819,Lots!D$2:D$1819),"Early",IF(B841=LOOKUP(+A841,Lots!B$2:B$1819,Lots!E$2:E$1819),"Mid",IF(B841=LOOKUP(+A841,Lots!B$2:B$1819,Lots!F$2:F$1819),"Late"))),"")</f>
        <v/>
      </c>
      <c r="D841" s="1" t="str">
        <f>_xlfn.IFNA(VLOOKUP(A841,Lots!B$2:C$1819, 2,FALSE),"")</f>
        <v/>
      </c>
      <c r="E841" s="1" t="str">
        <f>_xlfn.IFNA(LOOKUP(A841,Lots!B$2:B$1819, Lots!A$2:A$1819),"")</f>
        <v/>
      </c>
      <c r="F841" s="1"/>
      <c r="G841" s="3" t="str">
        <f t="shared" si="65"/>
        <v xml:space="preserve"> </v>
      </c>
      <c r="H841" s="1" t="str">
        <f>IF(+F841&lt;&gt;0,COUNTIF(Lots!$A$1:'Lots'!$A$1791,E841), " ")</f>
        <v xml:space="preserve"> </v>
      </c>
      <c r="I841" s="3" t="str">
        <f t="shared" si="66"/>
        <v xml:space="preserve"> </v>
      </c>
      <c r="J841" s="1" t="str">
        <f t="shared" si="67"/>
        <v xml:space="preserve"> </v>
      </c>
      <c r="K841" s="3" t="str">
        <f t="shared" si="68"/>
        <v xml:space="preserve"> </v>
      </c>
      <c r="L841" s="3" t="str">
        <f t="shared" si="69"/>
        <v xml:space="preserve">   </v>
      </c>
    </row>
    <row r="842" spans="3:12" x14ac:dyDescent="0.25">
      <c r="C842" s="1" t="str">
        <f>_xlfn.IFNA(IF(B842=LOOKUP(+A842,Lots!B$2:B$1819,Lots!D$2:D$1819),"Early",IF(B842=LOOKUP(+A842,Lots!B$2:B$1819,Lots!E$2:E$1819),"Mid",IF(B842=LOOKUP(+A842,Lots!B$2:B$1819,Lots!F$2:F$1819),"Late"))),"")</f>
        <v/>
      </c>
      <c r="D842" s="1" t="str">
        <f>_xlfn.IFNA(VLOOKUP(A842,Lots!B$2:C$1819, 2,FALSE),"")</f>
        <v/>
      </c>
      <c r="E842" s="1" t="str">
        <f>_xlfn.IFNA(LOOKUP(A842,Lots!B$2:B$1819, Lots!A$2:A$1819),"")</f>
        <v/>
      </c>
      <c r="F842" s="1"/>
      <c r="G842" s="3" t="str">
        <f t="shared" si="65"/>
        <v xml:space="preserve"> </v>
      </c>
      <c r="H842" s="1" t="str">
        <f>IF(+F842&lt;&gt;0,COUNTIF(Lots!$A$1:'Lots'!$A$1791,E842), " ")</f>
        <v xml:space="preserve"> </v>
      </c>
      <c r="I842" s="3" t="str">
        <f t="shared" si="66"/>
        <v xml:space="preserve"> </v>
      </c>
      <c r="J842" s="1" t="str">
        <f t="shared" si="67"/>
        <v xml:space="preserve"> </v>
      </c>
      <c r="K842" s="3" t="str">
        <f t="shared" si="68"/>
        <v xml:space="preserve"> </v>
      </c>
      <c r="L842" s="3" t="str">
        <f t="shared" si="69"/>
        <v xml:space="preserve">   </v>
      </c>
    </row>
    <row r="843" spans="3:12" x14ac:dyDescent="0.25">
      <c r="C843" s="1" t="str">
        <f>_xlfn.IFNA(IF(B843=LOOKUP(+A843,Lots!B$2:B$1819,Lots!D$2:D$1819),"Early",IF(B843=LOOKUP(+A843,Lots!B$2:B$1819,Lots!E$2:E$1819),"Mid",IF(B843=LOOKUP(+A843,Lots!B$2:B$1819,Lots!F$2:F$1819),"Late"))),"")</f>
        <v/>
      </c>
      <c r="D843" s="1" t="str">
        <f>_xlfn.IFNA(VLOOKUP(A843,Lots!B$2:C$1819, 2,FALSE),"")</f>
        <v/>
      </c>
      <c r="E843" s="1" t="str">
        <f>_xlfn.IFNA(LOOKUP(A843,Lots!B$2:B$1819, Lots!A$2:A$1819),"")</f>
        <v/>
      </c>
      <c r="F843" s="1"/>
      <c r="G843" s="3" t="str">
        <f t="shared" ref="G843:G906" si="70">IF(+F843&lt;&gt;0, CEILING(F843*$M$2,0.25), " ")</f>
        <v xml:space="preserve"> </v>
      </c>
      <c r="H843" s="1" t="str">
        <f>IF(+F843&lt;&gt;0,COUNTIF(Lots!$A$1:'Lots'!$A$1791,E843), " ")</f>
        <v xml:space="preserve"> </v>
      </c>
      <c r="I843" s="3" t="str">
        <f t="shared" ref="I843:I906" si="71">IF(+F843&lt;&gt;0,+H843*$M$1," ")</f>
        <v xml:space="preserve"> </v>
      </c>
      <c r="J843" s="1" t="str">
        <f t="shared" ref="J843:J906" si="72">IF(+F843&lt;&gt;0,COUNTIF(E$10:E$2000,+E843)," ")</f>
        <v xml:space="preserve"> </v>
      </c>
      <c r="K843" s="3" t="str">
        <f t="shared" ref="K843:K906" si="73">IF(F843&lt;&gt;0,(+H843-J843)*$M$3, " ")</f>
        <v xml:space="preserve"> </v>
      </c>
      <c r="L843" s="3" t="str">
        <f t="shared" ref="L843:L906" si="74">IF(F843&lt;&gt;0,+F843-G843-I843-K843,"   ")</f>
        <v xml:space="preserve">   </v>
      </c>
    </row>
    <row r="844" spans="3:12" x14ac:dyDescent="0.25">
      <c r="C844" s="1" t="str">
        <f>_xlfn.IFNA(IF(B844=LOOKUP(+A844,Lots!B$2:B$1819,Lots!D$2:D$1819),"Early",IF(B844=LOOKUP(+A844,Lots!B$2:B$1819,Lots!E$2:E$1819),"Mid",IF(B844=LOOKUP(+A844,Lots!B$2:B$1819,Lots!F$2:F$1819),"Late"))),"")</f>
        <v/>
      </c>
      <c r="D844" s="1" t="str">
        <f>_xlfn.IFNA(VLOOKUP(A844,Lots!B$2:C$1819, 2,FALSE),"")</f>
        <v/>
      </c>
      <c r="E844" s="1" t="str">
        <f>_xlfn.IFNA(LOOKUP(A844,Lots!B$2:B$1819, Lots!A$2:A$1819),"")</f>
        <v/>
      </c>
      <c r="F844" s="1"/>
      <c r="G844" s="3" t="str">
        <f t="shared" si="70"/>
        <v xml:space="preserve"> </v>
      </c>
      <c r="H844" s="1" t="str">
        <f>IF(+F844&lt;&gt;0,COUNTIF(Lots!$A$1:'Lots'!$A$1791,E844), " ")</f>
        <v xml:space="preserve"> </v>
      </c>
      <c r="I844" s="3" t="str">
        <f t="shared" si="71"/>
        <v xml:space="preserve"> </v>
      </c>
      <c r="J844" s="1" t="str">
        <f t="shared" si="72"/>
        <v xml:space="preserve"> </v>
      </c>
      <c r="K844" s="3" t="str">
        <f t="shared" si="73"/>
        <v xml:space="preserve"> </v>
      </c>
      <c r="L844" s="3" t="str">
        <f t="shared" si="74"/>
        <v xml:space="preserve">   </v>
      </c>
    </row>
    <row r="845" spans="3:12" x14ac:dyDescent="0.25">
      <c r="C845" s="1" t="str">
        <f>_xlfn.IFNA(IF(B845=LOOKUP(+A845,Lots!B$2:B$1819,Lots!D$2:D$1819),"Early",IF(B845=LOOKUP(+A845,Lots!B$2:B$1819,Lots!E$2:E$1819),"Mid",IF(B845=LOOKUP(+A845,Lots!B$2:B$1819,Lots!F$2:F$1819),"Late"))),"")</f>
        <v/>
      </c>
      <c r="D845" s="1" t="str">
        <f>_xlfn.IFNA(VLOOKUP(A845,Lots!B$2:C$1819, 2,FALSE),"")</f>
        <v/>
      </c>
      <c r="E845" s="1" t="str">
        <f>_xlfn.IFNA(LOOKUP(A845,Lots!B$2:B$1819, Lots!A$2:A$1819),"")</f>
        <v/>
      </c>
      <c r="F845" s="1"/>
      <c r="G845" s="3" t="str">
        <f t="shared" si="70"/>
        <v xml:space="preserve"> </v>
      </c>
      <c r="H845" s="1" t="str">
        <f>IF(+F845&lt;&gt;0,COUNTIF(Lots!$A$1:'Lots'!$A$1791,E845), " ")</f>
        <v xml:space="preserve"> </v>
      </c>
      <c r="I845" s="3" t="str">
        <f t="shared" si="71"/>
        <v xml:space="preserve"> </v>
      </c>
      <c r="J845" s="1" t="str">
        <f t="shared" si="72"/>
        <v xml:space="preserve"> </v>
      </c>
      <c r="K845" s="3" t="str">
        <f t="shared" si="73"/>
        <v xml:space="preserve"> </v>
      </c>
      <c r="L845" s="3" t="str">
        <f t="shared" si="74"/>
        <v xml:space="preserve">   </v>
      </c>
    </row>
    <row r="846" spans="3:12" x14ac:dyDescent="0.25">
      <c r="C846" s="1" t="str">
        <f>_xlfn.IFNA(IF(B846=LOOKUP(+A846,Lots!B$2:B$1819,Lots!D$2:D$1819),"Early",IF(B846=LOOKUP(+A846,Lots!B$2:B$1819,Lots!E$2:E$1819),"Mid",IF(B846=LOOKUP(+A846,Lots!B$2:B$1819,Lots!F$2:F$1819),"Late"))),"")</f>
        <v/>
      </c>
      <c r="D846" s="1" t="str">
        <f>_xlfn.IFNA(VLOOKUP(A846,Lots!B$2:C$1819, 2,FALSE),"")</f>
        <v/>
      </c>
      <c r="E846" s="1" t="str">
        <f>_xlfn.IFNA(LOOKUP(A846,Lots!B$2:B$1819, Lots!A$2:A$1819),"")</f>
        <v/>
      </c>
      <c r="F846" s="1"/>
      <c r="G846" s="3" t="str">
        <f t="shared" si="70"/>
        <v xml:space="preserve"> </v>
      </c>
      <c r="H846" s="1" t="str">
        <f>IF(+F846&lt;&gt;0,COUNTIF(Lots!$A$1:'Lots'!$A$1791,E846), " ")</f>
        <v xml:space="preserve"> </v>
      </c>
      <c r="I846" s="3" t="str">
        <f t="shared" si="71"/>
        <v xml:space="preserve"> </v>
      </c>
      <c r="J846" s="1" t="str">
        <f t="shared" si="72"/>
        <v xml:space="preserve"> </v>
      </c>
      <c r="K846" s="3" t="str">
        <f t="shared" si="73"/>
        <v xml:space="preserve"> </v>
      </c>
      <c r="L846" s="3" t="str">
        <f t="shared" si="74"/>
        <v xml:space="preserve">   </v>
      </c>
    </row>
    <row r="847" spans="3:12" x14ac:dyDescent="0.25">
      <c r="C847" s="1" t="str">
        <f>_xlfn.IFNA(IF(B847=LOOKUP(+A847,Lots!B$2:B$1819,Lots!D$2:D$1819),"Early",IF(B847=LOOKUP(+A847,Lots!B$2:B$1819,Lots!E$2:E$1819),"Mid",IF(B847=LOOKUP(+A847,Lots!B$2:B$1819,Lots!F$2:F$1819),"Late"))),"")</f>
        <v/>
      </c>
      <c r="D847" s="1" t="str">
        <f>_xlfn.IFNA(VLOOKUP(A847,Lots!B$2:C$1819, 2,FALSE),"")</f>
        <v/>
      </c>
      <c r="E847" s="1" t="str">
        <f>_xlfn.IFNA(LOOKUP(A847,Lots!B$2:B$1819, Lots!A$2:A$1819),"")</f>
        <v/>
      </c>
      <c r="F847" s="1"/>
      <c r="G847" s="3" t="str">
        <f t="shared" si="70"/>
        <v xml:space="preserve"> </v>
      </c>
      <c r="H847" s="1" t="str">
        <f>IF(+F847&lt;&gt;0,COUNTIF(Lots!$A$1:'Lots'!$A$1791,E847), " ")</f>
        <v xml:space="preserve"> </v>
      </c>
      <c r="I847" s="3" t="str">
        <f t="shared" si="71"/>
        <v xml:space="preserve"> </v>
      </c>
      <c r="J847" s="1" t="str">
        <f t="shared" si="72"/>
        <v xml:space="preserve"> </v>
      </c>
      <c r="K847" s="3" t="str">
        <f t="shared" si="73"/>
        <v xml:space="preserve"> </v>
      </c>
      <c r="L847" s="3" t="str">
        <f t="shared" si="74"/>
        <v xml:space="preserve">   </v>
      </c>
    </row>
    <row r="848" spans="3:12" x14ac:dyDescent="0.25">
      <c r="C848" s="1" t="str">
        <f>_xlfn.IFNA(IF(B848=LOOKUP(+A848,Lots!B$2:B$1819,Lots!D$2:D$1819),"Early",IF(B848=LOOKUP(+A848,Lots!B$2:B$1819,Lots!E$2:E$1819),"Mid",IF(B848=LOOKUP(+A848,Lots!B$2:B$1819,Lots!F$2:F$1819),"Late"))),"")</f>
        <v/>
      </c>
      <c r="D848" s="1" t="str">
        <f>_xlfn.IFNA(VLOOKUP(A848,Lots!B$2:C$1819, 2,FALSE),"")</f>
        <v/>
      </c>
      <c r="E848" s="1" t="str">
        <f>_xlfn.IFNA(LOOKUP(A848,Lots!B$2:B$1819, Lots!A$2:A$1819),"")</f>
        <v/>
      </c>
      <c r="F848" s="1"/>
      <c r="G848" s="3" t="str">
        <f t="shared" si="70"/>
        <v xml:space="preserve"> </v>
      </c>
      <c r="H848" s="1" t="str">
        <f>IF(+F848&lt;&gt;0,COUNTIF(Lots!$A$1:'Lots'!$A$1791,E848), " ")</f>
        <v xml:space="preserve"> </v>
      </c>
      <c r="I848" s="3" t="str">
        <f t="shared" si="71"/>
        <v xml:space="preserve"> </v>
      </c>
      <c r="J848" s="1" t="str">
        <f t="shared" si="72"/>
        <v xml:space="preserve"> </v>
      </c>
      <c r="K848" s="3" t="str">
        <f t="shared" si="73"/>
        <v xml:space="preserve"> </v>
      </c>
      <c r="L848" s="3" t="str">
        <f t="shared" si="74"/>
        <v xml:space="preserve">   </v>
      </c>
    </row>
    <row r="849" spans="3:12" x14ac:dyDescent="0.25">
      <c r="C849" s="1" t="str">
        <f>_xlfn.IFNA(IF(B849=LOOKUP(+A849,Lots!B$2:B$1819,Lots!D$2:D$1819),"Early",IF(B849=LOOKUP(+A849,Lots!B$2:B$1819,Lots!E$2:E$1819),"Mid",IF(B849=LOOKUP(+A849,Lots!B$2:B$1819,Lots!F$2:F$1819),"Late"))),"")</f>
        <v/>
      </c>
      <c r="D849" s="1" t="str">
        <f>_xlfn.IFNA(VLOOKUP(A849,Lots!B$2:C$1819, 2,FALSE),"")</f>
        <v/>
      </c>
      <c r="E849" s="1" t="str">
        <f>_xlfn.IFNA(LOOKUP(A849,Lots!B$2:B$1819, Lots!A$2:A$1819),"")</f>
        <v/>
      </c>
      <c r="F849" s="1"/>
      <c r="G849" s="3" t="str">
        <f t="shared" si="70"/>
        <v xml:space="preserve"> </v>
      </c>
      <c r="H849" s="1" t="str">
        <f>IF(+F849&lt;&gt;0,COUNTIF(Lots!$A$1:'Lots'!$A$1791,E849), " ")</f>
        <v xml:space="preserve"> </v>
      </c>
      <c r="I849" s="3" t="str">
        <f t="shared" si="71"/>
        <v xml:space="preserve"> </v>
      </c>
      <c r="J849" s="1" t="str">
        <f t="shared" si="72"/>
        <v xml:space="preserve"> </v>
      </c>
      <c r="K849" s="3" t="str">
        <f t="shared" si="73"/>
        <v xml:space="preserve"> </v>
      </c>
      <c r="L849" s="3" t="str">
        <f t="shared" si="74"/>
        <v xml:space="preserve">   </v>
      </c>
    </row>
    <row r="850" spans="3:12" x14ac:dyDescent="0.25">
      <c r="C850" s="1" t="str">
        <f>_xlfn.IFNA(IF(B850=LOOKUP(+A850,Lots!B$2:B$1819,Lots!D$2:D$1819),"Early",IF(B850=LOOKUP(+A850,Lots!B$2:B$1819,Lots!E$2:E$1819),"Mid",IF(B850=LOOKUP(+A850,Lots!B$2:B$1819,Lots!F$2:F$1819),"Late"))),"")</f>
        <v/>
      </c>
      <c r="D850" s="1" t="str">
        <f>_xlfn.IFNA(VLOOKUP(A850,Lots!B$2:C$1819, 2,FALSE),"")</f>
        <v/>
      </c>
      <c r="E850" s="1" t="str">
        <f>_xlfn.IFNA(LOOKUP(A850,Lots!B$2:B$1819, Lots!A$2:A$1819),"")</f>
        <v/>
      </c>
      <c r="F850" s="1"/>
      <c r="G850" s="3" t="str">
        <f t="shared" si="70"/>
        <v xml:space="preserve"> </v>
      </c>
      <c r="H850" s="1" t="str">
        <f>IF(+F850&lt;&gt;0,COUNTIF(Lots!$A$1:'Lots'!$A$1791,E850), " ")</f>
        <v xml:space="preserve"> </v>
      </c>
      <c r="I850" s="3" t="str">
        <f t="shared" si="71"/>
        <v xml:space="preserve"> </v>
      </c>
      <c r="J850" s="1" t="str">
        <f t="shared" si="72"/>
        <v xml:space="preserve"> </v>
      </c>
      <c r="K850" s="3" t="str">
        <f t="shared" si="73"/>
        <v xml:space="preserve"> </v>
      </c>
      <c r="L850" s="3" t="str">
        <f t="shared" si="74"/>
        <v xml:space="preserve">   </v>
      </c>
    </row>
    <row r="851" spans="3:12" x14ac:dyDescent="0.25">
      <c r="C851" s="1" t="str">
        <f>_xlfn.IFNA(IF(B851=LOOKUP(+A851,Lots!B$2:B$1819,Lots!D$2:D$1819),"Early",IF(B851=LOOKUP(+A851,Lots!B$2:B$1819,Lots!E$2:E$1819),"Mid",IF(B851=LOOKUP(+A851,Lots!B$2:B$1819,Lots!F$2:F$1819),"Late"))),"")</f>
        <v/>
      </c>
      <c r="D851" s="1" t="str">
        <f>_xlfn.IFNA(VLOOKUP(A851,Lots!B$2:C$1819, 2,FALSE),"")</f>
        <v/>
      </c>
      <c r="E851" s="1" t="str">
        <f>_xlfn.IFNA(LOOKUP(A851,Lots!B$2:B$1819, Lots!A$2:A$1819),"")</f>
        <v/>
      </c>
      <c r="F851" s="1"/>
      <c r="G851" s="3" t="str">
        <f t="shared" si="70"/>
        <v xml:space="preserve"> </v>
      </c>
      <c r="H851" s="1" t="str">
        <f>IF(+F851&lt;&gt;0,COUNTIF(Lots!$A$1:'Lots'!$A$1791,E851), " ")</f>
        <v xml:space="preserve"> </v>
      </c>
      <c r="I851" s="3" t="str">
        <f t="shared" si="71"/>
        <v xml:space="preserve"> </v>
      </c>
      <c r="J851" s="1" t="str">
        <f t="shared" si="72"/>
        <v xml:space="preserve"> </v>
      </c>
      <c r="K851" s="3" t="str">
        <f t="shared" si="73"/>
        <v xml:space="preserve"> </v>
      </c>
      <c r="L851" s="3" t="str">
        <f t="shared" si="74"/>
        <v xml:space="preserve">   </v>
      </c>
    </row>
    <row r="852" spans="3:12" x14ac:dyDescent="0.25">
      <c r="C852" s="1" t="str">
        <f>_xlfn.IFNA(IF(B852=LOOKUP(+A852,Lots!B$2:B$1819,Lots!D$2:D$1819),"Early",IF(B852=LOOKUP(+A852,Lots!B$2:B$1819,Lots!E$2:E$1819),"Mid",IF(B852=LOOKUP(+A852,Lots!B$2:B$1819,Lots!F$2:F$1819),"Late"))),"")</f>
        <v/>
      </c>
      <c r="D852" s="1" t="str">
        <f>_xlfn.IFNA(VLOOKUP(A852,Lots!B$2:C$1819, 2,FALSE),"")</f>
        <v/>
      </c>
      <c r="E852" s="1" t="str">
        <f>_xlfn.IFNA(LOOKUP(A852,Lots!B$2:B$1819, Lots!A$2:A$1819),"")</f>
        <v/>
      </c>
      <c r="F852" s="1"/>
      <c r="G852" s="3" t="str">
        <f t="shared" si="70"/>
        <v xml:space="preserve"> </v>
      </c>
      <c r="H852" s="1" t="str">
        <f>IF(+F852&lt;&gt;0,COUNTIF(Lots!$A$1:'Lots'!$A$1791,E852), " ")</f>
        <v xml:space="preserve"> </v>
      </c>
      <c r="I852" s="3" t="str">
        <f t="shared" si="71"/>
        <v xml:space="preserve"> </v>
      </c>
      <c r="J852" s="1" t="str">
        <f t="shared" si="72"/>
        <v xml:space="preserve"> </v>
      </c>
      <c r="K852" s="3" t="str">
        <f t="shared" si="73"/>
        <v xml:space="preserve"> </v>
      </c>
      <c r="L852" s="3" t="str">
        <f t="shared" si="74"/>
        <v xml:space="preserve">   </v>
      </c>
    </row>
    <row r="853" spans="3:12" x14ac:dyDescent="0.25">
      <c r="C853" s="1" t="str">
        <f>_xlfn.IFNA(IF(B853=LOOKUP(+A853,Lots!B$2:B$1819,Lots!D$2:D$1819),"Early",IF(B853=LOOKUP(+A853,Lots!B$2:B$1819,Lots!E$2:E$1819),"Mid",IF(B853=LOOKUP(+A853,Lots!B$2:B$1819,Lots!F$2:F$1819),"Late"))),"")</f>
        <v/>
      </c>
      <c r="D853" s="1" t="str">
        <f>_xlfn.IFNA(VLOOKUP(A853,Lots!B$2:C$1819, 2,FALSE),"")</f>
        <v/>
      </c>
      <c r="E853" s="1" t="str">
        <f>_xlfn.IFNA(LOOKUP(A853,Lots!B$2:B$1819, Lots!A$2:A$1819),"")</f>
        <v/>
      </c>
      <c r="F853" s="1"/>
      <c r="G853" s="3" t="str">
        <f t="shared" si="70"/>
        <v xml:space="preserve"> </v>
      </c>
      <c r="H853" s="1" t="str">
        <f>IF(+F853&lt;&gt;0,COUNTIF(Lots!$A$1:'Lots'!$A$1791,E853), " ")</f>
        <v xml:space="preserve"> </v>
      </c>
      <c r="I853" s="3" t="str">
        <f t="shared" si="71"/>
        <v xml:space="preserve"> </v>
      </c>
      <c r="J853" s="1" t="str">
        <f t="shared" si="72"/>
        <v xml:space="preserve"> </v>
      </c>
      <c r="K853" s="3" t="str">
        <f t="shared" si="73"/>
        <v xml:space="preserve"> </v>
      </c>
      <c r="L853" s="3" t="str">
        <f t="shared" si="74"/>
        <v xml:space="preserve">   </v>
      </c>
    </row>
    <row r="854" spans="3:12" x14ac:dyDescent="0.25">
      <c r="C854" s="1" t="str">
        <f>_xlfn.IFNA(IF(B854=LOOKUP(+A854,Lots!B$2:B$1819,Lots!D$2:D$1819),"Early",IF(B854=LOOKUP(+A854,Lots!B$2:B$1819,Lots!E$2:E$1819),"Mid",IF(B854=LOOKUP(+A854,Lots!B$2:B$1819,Lots!F$2:F$1819),"Late"))),"")</f>
        <v/>
      </c>
      <c r="D854" s="1" t="str">
        <f>_xlfn.IFNA(VLOOKUP(A854,Lots!B$2:C$1819, 2,FALSE),"")</f>
        <v/>
      </c>
      <c r="E854" s="1" t="str">
        <f>_xlfn.IFNA(LOOKUP(A854,Lots!B$2:B$1819, Lots!A$2:A$1819),"")</f>
        <v/>
      </c>
      <c r="F854" s="1"/>
      <c r="G854" s="3" t="str">
        <f t="shared" si="70"/>
        <v xml:space="preserve"> </v>
      </c>
      <c r="H854" s="1" t="str">
        <f>IF(+F854&lt;&gt;0,COUNTIF(Lots!$A$1:'Lots'!$A$1791,E854), " ")</f>
        <v xml:space="preserve"> </v>
      </c>
      <c r="I854" s="3" t="str">
        <f t="shared" si="71"/>
        <v xml:space="preserve"> </v>
      </c>
      <c r="J854" s="1" t="str">
        <f t="shared" si="72"/>
        <v xml:space="preserve"> </v>
      </c>
      <c r="K854" s="3" t="str">
        <f t="shared" si="73"/>
        <v xml:space="preserve"> </v>
      </c>
      <c r="L854" s="3" t="str">
        <f t="shared" si="74"/>
        <v xml:space="preserve">   </v>
      </c>
    </row>
    <row r="855" spans="3:12" x14ac:dyDescent="0.25">
      <c r="C855" s="1" t="str">
        <f>_xlfn.IFNA(IF(B855=LOOKUP(+A855,Lots!B$2:B$1819,Lots!D$2:D$1819),"Early",IF(B855=LOOKUP(+A855,Lots!B$2:B$1819,Lots!E$2:E$1819),"Mid",IF(B855=LOOKUP(+A855,Lots!B$2:B$1819,Lots!F$2:F$1819),"Late"))),"")</f>
        <v/>
      </c>
      <c r="D855" s="1" t="str">
        <f>_xlfn.IFNA(VLOOKUP(A855,Lots!B$2:C$1819, 2,FALSE),"")</f>
        <v/>
      </c>
      <c r="E855" s="1" t="str">
        <f>_xlfn.IFNA(LOOKUP(A855,Lots!B$2:B$1819, Lots!A$2:A$1819),"")</f>
        <v/>
      </c>
      <c r="F855" s="1"/>
      <c r="G855" s="3" t="str">
        <f t="shared" si="70"/>
        <v xml:space="preserve"> </v>
      </c>
      <c r="H855" s="1" t="str">
        <f>IF(+F855&lt;&gt;0,COUNTIF(Lots!$A$1:'Lots'!$A$1791,E855), " ")</f>
        <v xml:space="preserve"> </v>
      </c>
      <c r="I855" s="3" t="str">
        <f t="shared" si="71"/>
        <v xml:space="preserve"> </v>
      </c>
      <c r="J855" s="1" t="str">
        <f t="shared" si="72"/>
        <v xml:space="preserve"> </v>
      </c>
      <c r="K855" s="3" t="str">
        <f t="shared" si="73"/>
        <v xml:space="preserve"> </v>
      </c>
      <c r="L855" s="3" t="str">
        <f t="shared" si="74"/>
        <v xml:space="preserve">   </v>
      </c>
    </row>
    <row r="856" spans="3:12" x14ac:dyDescent="0.25">
      <c r="C856" s="1" t="str">
        <f>_xlfn.IFNA(IF(B856=LOOKUP(+A856,Lots!B$2:B$1819,Lots!D$2:D$1819),"Early",IF(B856=LOOKUP(+A856,Lots!B$2:B$1819,Lots!E$2:E$1819),"Mid",IF(B856=LOOKUP(+A856,Lots!B$2:B$1819,Lots!F$2:F$1819),"Late"))),"")</f>
        <v/>
      </c>
      <c r="D856" s="1" t="str">
        <f>_xlfn.IFNA(VLOOKUP(A856,Lots!B$2:C$1819, 2,FALSE),"")</f>
        <v/>
      </c>
      <c r="E856" s="1" t="str">
        <f>_xlfn.IFNA(LOOKUP(A856,Lots!B$2:B$1819, Lots!A$2:A$1819),"")</f>
        <v/>
      </c>
      <c r="F856" s="1"/>
      <c r="G856" s="3" t="str">
        <f t="shared" si="70"/>
        <v xml:space="preserve"> </v>
      </c>
      <c r="H856" s="1" t="str">
        <f>IF(+F856&lt;&gt;0,COUNTIF(Lots!$A$1:'Lots'!$A$1791,E856), " ")</f>
        <v xml:space="preserve"> </v>
      </c>
      <c r="I856" s="3" t="str">
        <f t="shared" si="71"/>
        <v xml:space="preserve"> </v>
      </c>
      <c r="J856" s="1" t="str">
        <f t="shared" si="72"/>
        <v xml:space="preserve"> </v>
      </c>
      <c r="K856" s="3" t="str">
        <f t="shared" si="73"/>
        <v xml:space="preserve"> </v>
      </c>
      <c r="L856" s="3" t="str">
        <f t="shared" si="74"/>
        <v xml:space="preserve">   </v>
      </c>
    </row>
    <row r="857" spans="3:12" x14ac:dyDescent="0.25">
      <c r="C857" s="1" t="str">
        <f>_xlfn.IFNA(IF(B857=LOOKUP(+A857,Lots!B$2:B$1819,Lots!D$2:D$1819),"Early",IF(B857=LOOKUP(+A857,Lots!B$2:B$1819,Lots!E$2:E$1819),"Mid",IF(B857=LOOKUP(+A857,Lots!B$2:B$1819,Lots!F$2:F$1819),"Late"))),"")</f>
        <v/>
      </c>
      <c r="D857" s="1" t="str">
        <f>_xlfn.IFNA(VLOOKUP(A857,Lots!B$2:C$1819, 2,FALSE),"")</f>
        <v/>
      </c>
      <c r="E857" s="1" t="str">
        <f>_xlfn.IFNA(LOOKUP(A857,Lots!B$2:B$1819, Lots!A$2:A$1819),"")</f>
        <v/>
      </c>
      <c r="F857" s="1"/>
      <c r="G857" s="3" t="str">
        <f t="shared" si="70"/>
        <v xml:space="preserve"> </v>
      </c>
      <c r="H857" s="1" t="str">
        <f>IF(+F857&lt;&gt;0,COUNTIF(Lots!$A$1:'Lots'!$A$1791,E857), " ")</f>
        <v xml:space="preserve"> </v>
      </c>
      <c r="I857" s="3" t="str">
        <f t="shared" si="71"/>
        <v xml:space="preserve"> </v>
      </c>
      <c r="J857" s="1" t="str">
        <f t="shared" si="72"/>
        <v xml:space="preserve"> </v>
      </c>
      <c r="K857" s="3" t="str">
        <f t="shared" si="73"/>
        <v xml:space="preserve"> </v>
      </c>
      <c r="L857" s="3" t="str">
        <f t="shared" si="74"/>
        <v xml:space="preserve">   </v>
      </c>
    </row>
    <row r="858" spans="3:12" x14ac:dyDescent="0.25">
      <c r="C858" s="1" t="str">
        <f>_xlfn.IFNA(IF(B858=LOOKUP(+A858,Lots!B$2:B$1819,Lots!D$2:D$1819),"Early",IF(B858=LOOKUP(+A858,Lots!B$2:B$1819,Lots!E$2:E$1819),"Mid",IF(B858=LOOKUP(+A858,Lots!B$2:B$1819,Lots!F$2:F$1819),"Late"))),"")</f>
        <v/>
      </c>
      <c r="D858" s="1" t="str">
        <f>_xlfn.IFNA(VLOOKUP(A858,Lots!B$2:C$1819, 2,FALSE),"")</f>
        <v/>
      </c>
      <c r="E858" s="1" t="str">
        <f>_xlfn.IFNA(LOOKUP(A858,Lots!B$2:B$1819, Lots!A$2:A$1819),"")</f>
        <v/>
      </c>
      <c r="F858" s="1"/>
      <c r="G858" s="3" t="str">
        <f t="shared" si="70"/>
        <v xml:space="preserve"> </v>
      </c>
      <c r="H858" s="1" t="str">
        <f>IF(+F858&lt;&gt;0,COUNTIF(Lots!$A$1:'Lots'!$A$1791,E858), " ")</f>
        <v xml:space="preserve"> </v>
      </c>
      <c r="I858" s="3" t="str">
        <f t="shared" si="71"/>
        <v xml:space="preserve"> </v>
      </c>
      <c r="J858" s="1" t="str">
        <f t="shared" si="72"/>
        <v xml:space="preserve"> </v>
      </c>
      <c r="K858" s="3" t="str">
        <f t="shared" si="73"/>
        <v xml:space="preserve"> </v>
      </c>
      <c r="L858" s="3" t="str">
        <f t="shared" si="74"/>
        <v xml:space="preserve">   </v>
      </c>
    </row>
    <row r="859" spans="3:12" x14ac:dyDescent="0.25">
      <c r="C859" s="1" t="str">
        <f>_xlfn.IFNA(IF(B859=LOOKUP(+A859,Lots!B$2:B$1819,Lots!D$2:D$1819),"Early",IF(B859=LOOKUP(+A859,Lots!B$2:B$1819,Lots!E$2:E$1819),"Mid",IF(B859=LOOKUP(+A859,Lots!B$2:B$1819,Lots!F$2:F$1819),"Late"))),"")</f>
        <v/>
      </c>
      <c r="D859" s="1" t="str">
        <f>_xlfn.IFNA(VLOOKUP(A859,Lots!B$2:C$1819, 2,FALSE),"")</f>
        <v/>
      </c>
      <c r="E859" s="1" t="str">
        <f>_xlfn.IFNA(LOOKUP(A859,Lots!B$2:B$1819, Lots!A$2:A$1819),"")</f>
        <v/>
      </c>
      <c r="F859" s="1"/>
      <c r="G859" s="3" t="str">
        <f t="shared" si="70"/>
        <v xml:space="preserve"> </v>
      </c>
      <c r="H859" s="1" t="str">
        <f>IF(+F859&lt;&gt;0,COUNTIF(Lots!$A$1:'Lots'!$A$1791,E859), " ")</f>
        <v xml:space="preserve"> </v>
      </c>
      <c r="I859" s="3" t="str">
        <f t="shared" si="71"/>
        <v xml:space="preserve"> </v>
      </c>
      <c r="J859" s="1" t="str">
        <f t="shared" si="72"/>
        <v xml:space="preserve"> </v>
      </c>
      <c r="K859" s="3" t="str">
        <f t="shared" si="73"/>
        <v xml:space="preserve"> </v>
      </c>
      <c r="L859" s="3" t="str">
        <f t="shared" si="74"/>
        <v xml:space="preserve">   </v>
      </c>
    </row>
    <row r="860" spans="3:12" x14ac:dyDescent="0.25">
      <c r="C860" s="1" t="str">
        <f>_xlfn.IFNA(IF(B860=LOOKUP(+A860,Lots!B$2:B$1819,Lots!D$2:D$1819),"Early",IF(B860=LOOKUP(+A860,Lots!B$2:B$1819,Lots!E$2:E$1819),"Mid",IF(B860=LOOKUP(+A860,Lots!B$2:B$1819,Lots!F$2:F$1819),"Late"))),"")</f>
        <v/>
      </c>
      <c r="D860" s="1" t="str">
        <f>_xlfn.IFNA(VLOOKUP(A860,Lots!B$2:C$1819, 2,FALSE),"")</f>
        <v/>
      </c>
      <c r="E860" s="1" t="str">
        <f>_xlfn.IFNA(LOOKUP(A860,Lots!B$2:B$1819, Lots!A$2:A$1819),"")</f>
        <v/>
      </c>
      <c r="F860" s="1"/>
      <c r="G860" s="3" t="str">
        <f t="shared" si="70"/>
        <v xml:space="preserve"> </v>
      </c>
      <c r="H860" s="1" t="str">
        <f>IF(+F860&lt;&gt;0,COUNTIF(Lots!$A$1:'Lots'!$A$1791,E860), " ")</f>
        <v xml:space="preserve"> </v>
      </c>
      <c r="I860" s="3" t="str">
        <f t="shared" si="71"/>
        <v xml:space="preserve"> </v>
      </c>
      <c r="J860" s="1" t="str">
        <f t="shared" si="72"/>
        <v xml:space="preserve"> </v>
      </c>
      <c r="K860" s="3" t="str">
        <f t="shared" si="73"/>
        <v xml:space="preserve"> </v>
      </c>
      <c r="L860" s="3" t="str">
        <f t="shared" si="74"/>
        <v xml:space="preserve">   </v>
      </c>
    </row>
    <row r="861" spans="3:12" x14ac:dyDescent="0.25">
      <c r="C861" s="1" t="str">
        <f>_xlfn.IFNA(IF(B861=LOOKUP(+A861,Lots!B$2:B$1819,Lots!D$2:D$1819),"Early",IF(B861=LOOKUP(+A861,Lots!B$2:B$1819,Lots!E$2:E$1819),"Mid",IF(B861=LOOKUP(+A861,Lots!B$2:B$1819,Lots!F$2:F$1819),"Late"))),"")</f>
        <v/>
      </c>
      <c r="D861" s="1" t="str">
        <f>_xlfn.IFNA(VLOOKUP(A861,Lots!B$2:C$1819, 2,FALSE),"")</f>
        <v/>
      </c>
      <c r="E861" s="1" t="str">
        <f>_xlfn.IFNA(LOOKUP(A861,Lots!B$2:B$1819, Lots!A$2:A$1819),"")</f>
        <v/>
      </c>
      <c r="F861" s="1"/>
      <c r="G861" s="3" t="str">
        <f t="shared" si="70"/>
        <v xml:space="preserve"> </v>
      </c>
      <c r="H861" s="1" t="str">
        <f>IF(+F861&lt;&gt;0,COUNTIF(Lots!$A$1:'Lots'!$A$1791,E861), " ")</f>
        <v xml:space="preserve"> </v>
      </c>
      <c r="I861" s="3" t="str">
        <f t="shared" si="71"/>
        <v xml:space="preserve"> </v>
      </c>
      <c r="J861" s="1" t="str">
        <f t="shared" si="72"/>
        <v xml:space="preserve"> </v>
      </c>
      <c r="K861" s="3" t="str">
        <f t="shared" si="73"/>
        <v xml:space="preserve"> </v>
      </c>
      <c r="L861" s="3" t="str">
        <f t="shared" si="74"/>
        <v xml:space="preserve">   </v>
      </c>
    </row>
    <row r="862" spans="3:12" x14ac:dyDescent="0.25">
      <c r="C862" s="1" t="str">
        <f>_xlfn.IFNA(IF(B862=LOOKUP(+A862,Lots!B$2:B$1819,Lots!D$2:D$1819),"Early",IF(B862=LOOKUP(+A862,Lots!B$2:B$1819,Lots!E$2:E$1819),"Mid",IF(B862=LOOKUP(+A862,Lots!B$2:B$1819,Lots!F$2:F$1819),"Late"))),"")</f>
        <v/>
      </c>
      <c r="D862" s="1" t="str">
        <f>_xlfn.IFNA(VLOOKUP(A862,Lots!B$2:C$1819, 2,FALSE),"")</f>
        <v/>
      </c>
      <c r="E862" s="1" t="str">
        <f>_xlfn.IFNA(LOOKUP(A862,Lots!B$2:B$1819, Lots!A$2:A$1819),"")</f>
        <v/>
      </c>
      <c r="F862" s="1"/>
      <c r="G862" s="3" t="str">
        <f t="shared" si="70"/>
        <v xml:space="preserve"> </v>
      </c>
      <c r="H862" s="1" t="str">
        <f>IF(+F862&lt;&gt;0,COUNTIF(Lots!$A$1:'Lots'!$A$1791,E862), " ")</f>
        <v xml:space="preserve"> </v>
      </c>
      <c r="I862" s="3" t="str">
        <f t="shared" si="71"/>
        <v xml:space="preserve"> </v>
      </c>
      <c r="J862" s="1" t="str">
        <f t="shared" si="72"/>
        <v xml:space="preserve"> </v>
      </c>
      <c r="K862" s="3" t="str">
        <f t="shared" si="73"/>
        <v xml:space="preserve"> </v>
      </c>
      <c r="L862" s="3" t="str">
        <f t="shared" si="74"/>
        <v xml:space="preserve">   </v>
      </c>
    </row>
    <row r="863" spans="3:12" x14ac:dyDescent="0.25">
      <c r="C863" s="1" t="str">
        <f>_xlfn.IFNA(IF(B863=LOOKUP(+A863,Lots!B$2:B$1819,Lots!D$2:D$1819),"Early",IF(B863=LOOKUP(+A863,Lots!B$2:B$1819,Lots!E$2:E$1819),"Mid",IF(B863=LOOKUP(+A863,Lots!B$2:B$1819,Lots!F$2:F$1819),"Late"))),"")</f>
        <v/>
      </c>
      <c r="D863" s="1" t="str">
        <f>_xlfn.IFNA(VLOOKUP(A863,Lots!B$2:C$1819, 2,FALSE),"")</f>
        <v/>
      </c>
      <c r="E863" s="1" t="str">
        <f>_xlfn.IFNA(LOOKUP(A863,Lots!B$2:B$1819, Lots!A$2:A$1819),"")</f>
        <v/>
      </c>
      <c r="F863" s="1"/>
      <c r="G863" s="3" t="str">
        <f t="shared" si="70"/>
        <v xml:space="preserve"> </v>
      </c>
      <c r="H863" s="1" t="str">
        <f>IF(+F863&lt;&gt;0,COUNTIF(Lots!$A$1:'Lots'!$A$1791,E863), " ")</f>
        <v xml:space="preserve"> </v>
      </c>
      <c r="I863" s="3" t="str">
        <f t="shared" si="71"/>
        <v xml:space="preserve"> </v>
      </c>
      <c r="J863" s="1" t="str">
        <f t="shared" si="72"/>
        <v xml:space="preserve"> </v>
      </c>
      <c r="K863" s="3" t="str">
        <f t="shared" si="73"/>
        <v xml:space="preserve"> </v>
      </c>
      <c r="L863" s="3" t="str">
        <f t="shared" si="74"/>
        <v xml:space="preserve">   </v>
      </c>
    </row>
    <row r="864" spans="3:12" x14ac:dyDescent="0.25">
      <c r="C864" s="1" t="str">
        <f>_xlfn.IFNA(IF(B864=LOOKUP(+A864,Lots!B$2:B$1819,Lots!D$2:D$1819),"Early",IF(B864=LOOKUP(+A864,Lots!B$2:B$1819,Lots!E$2:E$1819),"Mid",IF(B864=LOOKUP(+A864,Lots!B$2:B$1819,Lots!F$2:F$1819),"Late"))),"")</f>
        <v/>
      </c>
      <c r="D864" s="1" t="str">
        <f>_xlfn.IFNA(VLOOKUP(A864,Lots!B$2:C$1819, 2,FALSE),"")</f>
        <v/>
      </c>
      <c r="E864" s="1" t="str">
        <f>_xlfn.IFNA(LOOKUP(A864,Lots!B$2:B$1819, Lots!A$2:A$1819),"")</f>
        <v/>
      </c>
      <c r="F864" s="1"/>
      <c r="G864" s="3" t="str">
        <f t="shared" si="70"/>
        <v xml:space="preserve"> </v>
      </c>
      <c r="H864" s="1" t="str">
        <f>IF(+F864&lt;&gt;0,COUNTIF(Lots!$A$1:'Lots'!$A$1791,E864), " ")</f>
        <v xml:space="preserve"> </v>
      </c>
      <c r="I864" s="3" t="str">
        <f t="shared" si="71"/>
        <v xml:space="preserve"> </v>
      </c>
      <c r="J864" s="1" t="str">
        <f t="shared" si="72"/>
        <v xml:space="preserve"> </v>
      </c>
      <c r="K864" s="3" t="str">
        <f t="shared" si="73"/>
        <v xml:space="preserve"> </v>
      </c>
      <c r="L864" s="3" t="str">
        <f t="shared" si="74"/>
        <v xml:space="preserve">   </v>
      </c>
    </row>
    <row r="865" spans="3:12" x14ac:dyDescent="0.25">
      <c r="C865" s="1" t="str">
        <f>_xlfn.IFNA(IF(B865=LOOKUP(+A865,Lots!B$2:B$1819,Lots!D$2:D$1819),"Early",IF(B865=LOOKUP(+A865,Lots!B$2:B$1819,Lots!E$2:E$1819),"Mid",IF(B865=LOOKUP(+A865,Lots!B$2:B$1819,Lots!F$2:F$1819),"Late"))),"")</f>
        <v/>
      </c>
      <c r="D865" s="1" t="str">
        <f>_xlfn.IFNA(VLOOKUP(A865,Lots!B$2:C$1819, 2,FALSE),"")</f>
        <v/>
      </c>
      <c r="E865" s="1" t="str">
        <f>_xlfn.IFNA(LOOKUP(A865,Lots!B$2:B$1819, Lots!A$2:A$1819),"")</f>
        <v/>
      </c>
      <c r="F865" s="1"/>
      <c r="G865" s="3" t="str">
        <f t="shared" si="70"/>
        <v xml:space="preserve"> </v>
      </c>
      <c r="H865" s="1" t="str">
        <f>IF(+F865&lt;&gt;0,COUNTIF(Lots!$A$1:'Lots'!$A$1791,E865), " ")</f>
        <v xml:space="preserve"> </v>
      </c>
      <c r="I865" s="3" t="str">
        <f t="shared" si="71"/>
        <v xml:space="preserve"> </v>
      </c>
      <c r="J865" s="1" t="str">
        <f t="shared" si="72"/>
        <v xml:space="preserve"> </v>
      </c>
      <c r="K865" s="3" t="str">
        <f t="shared" si="73"/>
        <v xml:space="preserve"> </v>
      </c>
      <c r="L865" s="3" t="str">
        <f t="shared" si="74"/>
        <v xml:space="preserve">   </v>
      </c>
    </row>
    <row r="866" spans="3:12" x14ac:dyDescent="0.25">
      <c r="C866" s="1" t="str">
        <f>_xlfn.IFNA(IF(B866=LOOKUP(+A866,Lots!B$2:B$1819,Lots!D$2:D$1819),"Early",IF(B866=LOOKUP(+A866,Lots!B$2:B$1819,Lots!E$2:E$1819),"Mid",IF(B866=LOOKUP(+A866,Lots!B$2:B$1819,Lots!F$2:F$1819),"Late"))),"")</f>
        <v/>
      </c>
      <c r="D866" s="1" t="str">
        <f>_xlfn.IFNA(VLOOKUP(A866,Lots!B$2:C$1819, 2,FALSE),"")</f>
        <v/>
      </c>
      <c r="E866" s="1" t="str">
        <f>_xlfn.IFNA(LOOKUP(A866,Lots!B$2:B$1819, Lots!A$2:A$1819),"")</f>
        <v/>
      </c>
      <c r="F866" s="1"/>
      <c r="G866" s="3" t="str">
        <f t="shared" si="70"/>
        <v xml:space="preserve"> </v>
      </c>
      <c r="H866" s="1" t="str">
        <f>IF(+F866&lt;&gt;0,COUNTIF(Lots!$A$1:'Lots'!$A$1791,E866), " ")</f>
        <v xml:space="preserve"> </v>
      </c>
      <c r="I866" s="3" t="str">
        <f t="shared" si="71"/>
        <v xml:space="preserve"> </v>
      </c>
      <c r="J866" s="1" t="str">
        <f t="shared" si="72"/>
        <v xml:space="preserve"> </v>
      </c>
      <c r="K866" s="3" t="str">
        <f t="shared" si="73"/>
        <v xml:space="preserve"> </v>
      </c>
      <c r="L866" s="3" t="str">
        <f t="shared" si="74"/>
        <v xml:space="preserve">   </v>
      </c>
    </row>
    <row r="867" spans="3:12" x14ac:dyDescent="0.25">
      <c r="C867" s="1" t="str">
        <f>_xlfn.IFNA(IF(B867=LOOKUP(+A867,Lots!B$2:B$1819,Lots!D$2:D$1819),"Early",IF(B867=LOOKUP(+A867,Lots!B$2:B$1819,Lots!E$2:E$1819),"Mid",IF(B867=LOOKUP(+A867,Lots!B$2:B$1819,Lots!F$2:F$1819),"Late"))),"")</f>
        <v/>
      </c>
      <c r="D867" s="1" t="str">
        <f>_xlfn.IFNA(VLOOKUP(A867,Lots!B$2:C$1819, 2,FALSE),"")</f>
        <v/>
      </c>
      <c r="E867" s="1" t="str">
        <f>_xlfn.IFNA(LOOKUP(A867,Lots!B$2:B$1819, Lots!A$2:A$1819),"")</f>
        <v/>
      </c>
      <c r="F867" s="1"/>
      <c r="G867" s="3" t="str">
        <f t="shared" si="70"/>
        <v xml:space="preserve"> </v>
      </c>
      <c r="H867" s="1" t="str">
        <f>IF(+F867&lt;&gt;0,COUNTIF(Lots!$A$1:'Lots'!$A$1791,E867), " ")</f>
        <v xml:space="preserve"> </v>
      </c>
      <c r="I867" s="3" t="str">
        <f t="shared" si="71"/>
        <v xml:space="preserve"> </v>
      </c>
      <c r="J867" s="1" t="str">
        <f t="shared" si="72"/>
        <v xml:space="preserve"> </v>
      </c>
      <c r="K867" s="3" t="str">
        <f t="shared" si="73"/>
        <v xml:space="preserve"> </v>
      </c>
      <c r="L867" s="3" t="str">
        <f t="shared" si="74"/>
        <v xml:space="preserve">   </v>
      </c>
    </row>
    <row r="868" spans="3:12" x14ac:dyDescent="0.25">
      <c r="C868" s="1" t="str">
        <f>_xlfn.IFNA(IF(B868=LOOKUP(+A868,Lots!B$2:B$1819,Lots!D$2:D$1819),"Early",IF(B868=LOOKUP(+A868,Lots!B$2:B$1819,Lots!E$2:E$1819),"Mid",IF(B868=LOOKUP(+A868,Lots!B$2:B$1819,Lots!F$2:F$1819),"Late"))),"")</f>
        <v/>
      </c>
      <c r="D868" s="1" t="str">
        <f>_xlfn.IFNA(VLOOKUP(A868,Lots!B$2:C$1819, 2,FALSE),"")</f>
        <v/>
      </c>
      <c r="E868" s="1" t="str">
        <f>_xlfn.IFNA(LOOKUP(A868,Lots!B$2:B$1819, Lots!A$2:A$1819),"")</f>
        <v/>
      </c>
      <c r="F868" s="1"/>
      <c r="G868" s="3" t="str">
        <f t="shared" si="70"/>
        <v xml:space="preserve"> </v>
      </c>
      <c r="H868" s="1" t="str">
        <f>IF(+F868&lt;&gt;0,COUNTIF(Lots!$A$1:'Lots'!$A$1791,E868), " ")</f>
        <v xml:space="preserve"> </v>
      </c>
      <c r="I868" s="3" t="str">
        <f t="shared" si="71"/>
        <v xml:space="preserve"> </v>
      </c>
      <c r="J868" s="1" t="str">
        <f t="shared" si="72"/>
        <v xml:space="preserve"> </v>
      </c>
      <c r="K868" s="3" t="str">
        <f t="shared" si="73"/>
        <v xml:space="preserve"> </v>
      </c>
      <c r="L868" s="3" t="str">
        <f t="shared" si="74"/>
        <v xml:space="preserve">   </v>
      </c>
    </row>
    <row r="869" spans="3:12" x14ac:dyDescent="0.25">
      <c r="C869" s="1" t="str">
        <f>_xlfn.IFNA(IF(B869=LOOKUP(+A869,Lots!B$2:B$1819,Lots!D$2:D$1819),"Early",IF(B869=LOOKUP(+A869,Lots!B$2:B$1819,Lots!E$2:E$1819),"Mid",IF(B869=LOOKUP(+A869,Lots!B$2:B$1819,Lots!F$2:F$1819),"Late"))),"")</f>
        <v/>
      </c>
      <c r="D869" s="1" t="str">
        <f>_xlfn.IFNA(VLOOKUP(A869,Lots!B$2:C$1819, 2,FALSE),"")</f>
        <v/>
      </c>
      <c r="E869" s="1" t="str">
        <f>_xlfn.IFNA(LOOKUP(A869,Lots!B$2:B$1819, Lots!A$2:A$1819),"")</f>
        <v/>
      </c>
      <c r="F869" s="1"/>
      <c r="G869" s="3" t="str">
        <f t="shared" si="70"/>
        <v xml:space="preserve"> </v>
      </c>
      <c r="H869" s="1" t="str">
        <f>IF(+F869&lt;&gt;0,COUNTIF(Lots!$A$1:'Lots'!$A$1791,E869), " ")</f>
        <v xml:space="preserve"> </v>
      </c>
      <c r="I869" s="3" t="str">
        <f t="shared" si="71"/>
        <v xml:space="preserve"> </v>
      </c>
      <c r="J869" s="1" t="str">
        <f t="shared" si="72"/>
        <v xml:space="preserve"> </v>
      </c>
      <c r="K869" s="3" t="str">
        <f t="shared" si="73"/>
        <v xml:space="preserve"> </v>
      </c>
      <c r="L869" s="3" t="str">
        <f t="shared" si="74"/>
        <v xml:space="preserve">   </v>
      </c>
    </row>
    <row r="870" spans="3:12" x14ac:dyDescent="0.25">
      <c r="C870" s="1" t="str">
        <f>_xlfn.IFNA(IF(B870=LOOKUP(+A870,Lots!B$2:B$1819,Lots!D$2:D$1819),"Early",IF(B870=LOOKUP(+A870,Lots!B$2:B$1819,Lots!E$2:E$1819),"Mid",IF(B870=LOOKUP(+A870,Lots!B$2:B$1819,Lots!F$2:F$1819),"Late"))),"")</f>
        <v/>
      </c>
      <c r="D870" s="1" t="str">
        <f>_xlfn.IFNA(VLOOKUP(A870,Lots!B$2:C$1819, 2,FALSE),"")</f>
        <v/>
      </c>
      <c r="E870" s="1" t="str">
        <f>_xlfn.IFNA(LOOKUP(A870,Lots!B$2:B$1819, Lots!A$2:A$1819),"")</f>
        <v/>
      </c>
      <c r="F870" s="1"/>
      <c r="G870" s="3" t="str">
        <f t="shared" si="70"/>
        <v xml:space="preserve"> </v>
      </c>
      <c r="H870" s="1" t="str">
        <f>IF(+F870&lt;&gt;0,COUNTIF(Lots!$A$1:'Lots'!$A$1791,E870), " ")</f>
        <v xml:space="preserve"> </v>
      </c>
      <c r="I870" s="3" t="str">
        <f t="shared" si="71"/>
        <v xml:space="preserve"> </v>
      </c>
      <c r="J870" s="1" t="str">
        <f t="shared" si="72"/>
        <v xml:space="preserve"> </v>
      </c>
      <c r="K870" s="3" t="str">
        <f t="shared" si="73"/>
        <v xml:space="preserve"> </v>
      </c>
      <c r="L870" s="3" t="str">
        <f t="shared" si="74"/>
        <v xml:space="preserve">   </v>
      </c>
    </row>
    <row r="871" spans="3:12" x14ac:dyDescent="0.25">
      <c r="C871" s="1" t="str">
        <f>_xlfn.IFNA(IF(B871=LOOKUP(+A871,Lots!B$2:B$1819,Lots!D$2:D$1819),"Early",IF(B871=LOOKUP(+A871,Lots!B$2:B$1819,Lots!E$2:E$1819),"Mid",IF(B871=LOOKUP(+A871,Lots!B$2:B$1819,Lots!F$2:F$1819),"Late"))),"")</f>
        <v/>
      </c>
      <c r="D871" s="1" t="str">
        <f>_xlfn.IFNA(VLOOKUP(A871,Lots!B$2:C$1819, 2,FALSE),"")</f>
        <v/>
      </c>
      <c r="E871" s="1" t="str">
        <f>_xlfn.IFNA(LOOKUP(A871,Lots!B$2:B$1819, Lots!A$2:A$1819),"")</f>
        <v/>
      </c>
      <c r="F871" s="1"/>
      <c r="G871" s="3" t="str">
        <f t="shared" si="70"/>
        <v xml:space="preserve"> </v>
      </c>
      <c r="H871" s="1" t="str">
        <f>IF(+F871&lt;&gt;0,COUNTIF(Lots!$A$1:'Lots'!$A$1791,E871), " ")</f>
        <v xml:space="preserve"> </v>
      </c>
      <c r="I871" s="3" t="str">
        <f t="shared" si="71"/>
        <v xml:space="preserve"> </v>
      </c>
      <c r="J871" s="1" t="str">
        <f t="shared" si="72"/>
        <v xml:space="preserve"> </v>
      </c>
      <c r="K871" s="3" t="str">
        <f t="shared" si="73"/>
        <v xml:space="preserve"> </v>
      </c>
      <c r="L871" s="3" t="str">
        <f t="shared" si="74"/>
        <v xml:space="preserve">   </v>
      </c>
    </row>
    <row r="872" spans="3:12" x14ac:dyDescent="0.25">
      <c r="C872" s="1" t="str">
        <f>_xlfn.IFNA(IF(B872=LOOKUP(+A872,Lots!B$2:B$1819,Lots!D$2:D$1819),"Early",IF(B872=LOOKUP(+A872,Lots!B$2:B$1819,Lots!E$2:E$1819),"Mid",IF(B872=LOOKUP(+A872,Lots!B$2:B$1819,Lots!F$2:F$1819),"Late"))),"")</f>
        <v/>
      </c>
      <c r="D872" s="1" t="str">
        <f>_xlfn.IFNA(VLOOKUP(A872,Lots!B$2:C$1819, 2,FALSE),"")</f>
        <v/>
      </c>
      <c r="E872" s="1" t="str">
        <f>_xlfn.IFNA(LOOKUP(A872,Lots!B$2:B$1819, Lots!A$2:A$1819),"")</f>
        <v/>
      </c>
      <c r="F872" s="1"/>
      <c r="G872" s="3" t="str">
        <f t="shared" si="70"/>
        <v xml:space="preserve"> </v>
      </c>
      <c r="H872" s="1" t="str">
        <f>IF(+F872&lt;&gt;0,COUNTIF(Lots!$A$1:'Lots'!$A$1791,E872), " ")</f>
        <v xml:space="preserve"> </v>
      </c>
      <c r="I872" s="3" t="str">
        <f t="shared" si="71"/>
        <v xml:space="preserve"> </v>
      </c>
      <c r="J872" s="1" t="str">
        <f t="shared" si="72"/>
        <v xml:space="preserve"> </v>
      </c>
      <c r="K872" s="3" t="str">
        <f t="shared" si="73"/>
        <v xml:space="preserve"> </v>
      </c>
      <c r="L872" s="3" t="str">
        <f t="shared" si="74"/>
        <v xml:space="preserve">   </v>
      </c>
    </row>
    <row r="873" spans="3:12" x14ac:dyDescent="0.25">
      <c r="C873" s="1" t="str">
        <f>_xlfn.IFNA(IF(B873=LOOKUP(+A873,Lots!B$2:B$1819,Lots!D$2:D$1819),"Early",IF(B873=LOOKUP(+A873,Lots!B$2:B$1819,Lots!E$2:E$1819),"Mid",IF(B873=LOOKUP(+A873,Lots!B$2:B$1819,Lots!F$2:F$1819),"Late"))),"")</f>
        <v/>
      </c>
      <c r="D873" s="1" t="str">
        <f>_xlfn.IFNA(VLOOKUP(A873,Lots!B$2:C$1819, 2,FALSE),"")</f>
        <v/>
      </c>
      <c r="E873" s="1" t="str">
        <f>_xlfn.IFNA(LOOKUP(A873,Lots!B$2:B$1819, Lots!A$2:A$1819),"")</f>
        <v/>
      </c>
      <c r="F873" s="1"/>
      <c r="G873" s="3" t="str">
        <f t="shared" si="70"/>
        <v xml:space="preserve"> </v>
      </c>
      <c r="H873" s="1" t="str">
        <f>IF(+F873&lt;&gt;0,COUNTIF(Lots!$A$1:'Lots'!$A$1791,E873), " ")</f>
        <v xml:space="preserve"> </v>
      </c>
      <c r="I873" s="3" t="str">
        <f t="shared" si="71"/>
        <v xml:space="preserve"> </v>
      </c>
      <c r="J873" s="1" t="str">
        <f t="shared" si="72"/>
        <v xml:space="preserve"> </v>
      </c>
      <c r="K873" s="3" t="str">
        <f t="shared" si="73"/>
        <v xml:space="preserve"> </v>
      </c>
      <c r="L873" s="3" t="str">
        <f t="shared" si="74"/>
        <v xml:space="preserve">   </v>
      </c>
    </row>
    <row r="874" spans="3:12" x14ac:dyDescent="0.25">
      <c r="C874" s="1" t="str">
        <f>_xlfn.IFNA(IF(B874=LOOKUP(+A874,Lots!B$2:B$1819,Lots!D$2:D$1819),"Early",IF(B874=LOOKUP(+A874,Lots!B$2:B$1819,Lots!E$2:E$1819),"Mid",IF(B874=LOOKUP(+A874,Lots!B$2:B$1819,Lots!F$2:F$1819),"Late"))),"")</f>
        <v/>
      </c>
      <c r="D874" s="1" t="str">
        <f>_xlfn.IFNA(VLOOKUP(A874,Lots!B$2:C$1819, 2,FALSE),"")</f>
        <v/>
      </c>
      <c r="E874" s="1" t="str">
        <f>_xlfn.IFNA(LOOKUP(A874,Lots!B$2:B$1819, Lots!A$2:A$1819),"")</f>
        <v/>
      </c>
      <c r="F874" s="1"/>
      <c r="G874" s="3" t="str">
        <f t="shared" si="70"/>
        <v xml:space="preserve"> </v>
      </c>
      <c r="H874" s="1" t="str">
        <f>IF(+F874&lt;&gt;0,COUNTIF(Lots!$A$1:'Lots'!$A$1791,E874), " ")</f>
        <v xml:space="preserve"> </v>
      </c>
      <c r="I874" s="3" t="str">
        <f t="shared" si="71"/>
        <v xml:space="preserve"> </v>
      </c>
      <c r="J874" s="1" t="str">
        <f t="shared" si="72"/>
        <v xml:space="preserve"> </v>
      </c>
      <c r="K874" s="3" t="str">
        <f t="shared" si="73"/>
        <v xml:space="preserve"> </v>
      </c>
      <c r="L874" s="3" t="str">
        <f t="shared" si="74"/>
        <v xml:space="preserve">   </v>
      </c>
    </row>
    <row r="875" spans="3:12" x14ac:dyDescent="0.25">
      <c r="C875" s="1" t="str">
        <f>_xlfn.IFNA(IF(B875=LOOKUP(+A875,Lots!B$2:B$1819,Lots!D$2:D$1819),"Early",IF(B875=LOOKUP(+A875,Lots!B$2:B$1819,Lots!E$2:E$1819),"Mid",IF(B875=LOOKUP(+A875,Lots!B$2:B$1819,Lots!F$2:F$1819),"Late"))),"")</f>
        <v/>
      </c>
      <c r="D875" s="1" t="str">
        <f>_xlfn.IFNA(VLOOKUP(A875,Lots!B$2:C$1819, 2,FALSE),"")</f>
        <v/>
      </c>
      <c r="E875" s="1" t="str">
        <f>_xlfn.IFNA(LOOKUP(A875,Lots!B$2:B$1819, Lots!A$2:A$1819),"")</f>
        <v/>
      </c>
      <c r="F875" s="1"/>
      <c r="G875" s="3" t="str">
        <f t="shared" si="70"/>
        <v xml:space="preserve"> </v>
      </c>
      <c r="H875" s="1" t="str">
        <f>IF(+F875&lt;&gt;0,COUNTIF(Lots!$A$1:'Lots'!$A$1791,E875), " ")</f>
        <v xml:space="preserve"> </v>
      </c>
      <c r="I875" s="3" t="str">
        <f t="shared" si="71"/>
        <v xml:space="preserve"> </v>
      </c>
      <c r="J875" s="1" t="str">
        <f t="shared" si="72"/>
        <v xml:space="preserve"> </v>
      </c>
      <c r="K875" s="3" t="str">
        <f t="shared" si="73"/>
        <v xml:space="preserve"> </v>
      </c>
      <c r="L875" s="3" t="str">
        <f t="shared" si="74"/>
        <v xml:space="preserve">   </v>
      </c>
    </row>
    <row r="876" spans="3:12" x14ac:dyDescent="0.25">
      <c r="C876" s="1" t="str">
        <f>_xlfn.IFNA(IF(B876=LOOKUP(+A876,Lots!B$2:B$1819,Lots!D$2:D$1819),"Early",IF(B876=LOOKUP(+A876,Lots!B$2:B$1819,Lots!E$2:E$1819),"Mid",IF(B876=LOOKUP(+A876,Lots!B$2:B$1819,Lots!F$2:F$1819),"Late"))),"")</f>
        <v/>
      </c>
      <c r="D876" s="1" t="str">
        <f>_xlfn.IFNA(VLOOKUP(A876,Lots!B$2:C$1819, 2,FALSE),"")</f>
        <v/>
      </c>
      <c r="E876" s="1" t="str">
        <f>_xlfn.IFNA(LOOKUP(A876,Lots!B$2:B$1819, Lots!A$2:A$1819),"")</f>
        <v/>
      </c>
      <c r="F876" s="1"/>
      <c r="G876" s="3" t="str">
        <f t="shared" si="70"/>
        <v xml:space="preserve"> </v>
      </c>
      <c r="H876" s="1" t="str">
        <f>IF(+F876&lt;&gt;0,COUNTIF(Lots!$A$1:'Lots'!$A$1791,E876), " ")</f>
        <v xml:space="preserve"> </v>
      </c>
      <c r="I876" s="3" t="str">
        <f t="shared" si="71"/>
        <v xml:space="preserve"> </v>
      </c>
      <c r="J876" s="1" t="str">
        <f t="shared" si="72"/>
        <v xml:space="preserve"> </v>
      </c>
      <c r="K876" s="3" t="str">
        <f t="shared" si="73"/>
        <v xml:space="preserve"> </v>
      </c>
      <c r="L876" s="3" t="str">
        <f t="shared" si="74"/>
        <v xml:space="preserve">   </v>
      </c>
    </row>
    <row r="877" spans="3:12" x14ac:dyDescent="0.25">
      <c r="C877" s="1" t="str">
        <f>_xlfn.IFNA(IF(B877=LOOKUP(+A877,Lots!B$2:B$1819,Lots!D$2:D$1819),"Early",IF(B877=LOOKUP(+A877,Lots!B$2:B$1819,Lots!E$2:E$1819),"Mid",IF(B877=LOOKUP(+A877,Lots!B$2:B$1819,Lots!F$2:F$1819),"Late"))),"")</f>
        <v/>
      </c>
      <c r="D877" s="1" t="str">
        <f>_xlfn.IFNA(VLOOKUP(A877,Lots!B$2:C$1819, 2,FALSE),"")</f>
        <v/>
      </c>
      <c r="E877" s="1" t="str">
        <f>_xlfn.IFNA(LOOKUP(A877,Lots!B$2:B$1819, Lots!A$2:A$1819),"")</f>
        <v/>
      </c>
      <c r="F877" s="1"/>
      <c r="G877" s="3" t="str">
        <f t="shared" si="70"/>
        <v xml:space="preserve"> </v>
      </c>
      <c r="H877" s="1" t="str">
        <f>IF(+F877&lt;&gt;0,COUNTIF(Lots!$A$1:'Lots'!$A$1791,E877), " ")</f>
        <v xml:space="preserve"> </v>
      </c>
      <c r="I877" s="3" t="str">
        <f t="shared" si="71"/>
        <v xml:space="preserve"> </v>
      </c>
      <c r="J877" s="1" t="str">
        <f t="shared" si="72"/>
        <v xml:space="preserve"> </v>
      </c>
      <c r="K877" s="3" t="str">
        <f t="shared" si="73"/>
        <v xml:space="preserve"> </v>
      </c>
      <c r="L877" s="3" t="str">
        <f t="shared" si="74"/>
        <v xml:space="preserve">   </v>
      </c>
    </row>
    <row r="878" spans="3:12" x14ac:dyDescent="0.25">
      <c r="C878" s="1" t="str">
        <f>_xlfn.IFNA(IF(B878=LOOKUP(+A878,Lots!B$2:B$1819,Lots!D$2:D$1819),"Early",IF(B878=LOOKUP(+A878,Lots!B$2:B$1819,Lots!E$2:E$1819),"Mid",IF(B878=LOOKUP(+A878,Lots!B$2:B$1819,Lots!F$2:F$1819),"Late"))),"")</f>
        <v/>
      </c>
      <c r="D878" s="1" t="str">
        <f>_xlfn.IFNA(VLOOKUP(A878,Lots!B$2:C$1819, 2,FALSE),"")</f>
        <v/>
      </c>
      <c r="E878" s="1" t="str">
        <f>_xlfn.IFNA(LOOKUP(A878,Lots!B$2:B$1819, Lots!A$2:A$1819),"")</f>
        <v/>
      </c>
      <c r="F878" s="1"/>
      <c r="G878" s="3" t="str">
        <f t="shared" si="70"/>
        <v xml:space="preserve"> </v>
      </c>
      <c r="H878" s="1" t="str">
        <f>IF(+F878&lt;&gt;0,COUNTIF(Lots!$A$1:'Lots'!$A$1791,E878), " ")</f>
        <v xml:space="preserve"> </v>
      </c>
      <c r="I878" s="3" t="str">
        <f t="shared" si="71"/>
        <v xml:space="preserve"> </v>
      </c>
      <c r="J878" s="1" t="str">
        <f t="shared" si="72"/>
        <v xml:space="preserve"> </v>
      </c>
      <c r="K878" s="3" t="str">
        <f t="shared" si="73"/>
        <v xml:space="preserve"> </v>
      </c>
      <c r="L878" s="3" t="str">
        <f t="shared" si="74"/>
        <v xml:space="preserve">   </v>
      </c>
    </row>
    <row r="879" spans="3:12" x14ac:dyDescent="0.25">
      <c r="C879" s="1" t="str">
        <f>_xlfn.IFNA(IF(B879=LOOKUP(+A879,Lots!B$2:B$1819,Lots!D$2:D$1819),"Early",IF(B879=LOOKUP(+A879,Lots!B$2:B$1819,Lots!E$2:E$1819),"Mid",IF(B879=LOOKUP(+A879,Lots!B$2:B$1819,Lots!F$2:F$1819),"Late"))),"")</f>
        <v/>
      </c>
      <c r="D879" s="1" t="str">
        <f>_xlfn.IFNA(VLOOKUP(A879,Lots!B$2:C$1819, 2,FALSE),"")</f>
        <v/>
      </c>
      <c r="E879" s="1" t="str">
        <f>_xlfn.IFNA(LOOKUP(A879,Lots!B$2:B$1819, Lots!A$2:A$1819),"")</f>
        <v/>
      </c>
      <c r="F879" s="1"/>
      <c r="G879" s="3" t="str">
        <f t="shared" si="70"/>
        <v xml:space="preserve"> </v>
      </c>
      <c r="H879" s="1" t="str">
        <f>IF(+F879&lt;&gt;0,COUNTIF(Lots!$A$1:'Lots'!$A$1791,E879), " ")</f>
        <v xml:space="preserve"> </v>
      </c>
      <c r="I879" s="3" t="str">
        <f t="shared" si="71"/>
        <v xml:space="preserve"> </v>
      </c>
      <c r="J879" s="1" t="str">
        <f t="shared" si="72"/>
        <v xml:space="preserve"> </v>
      </c>
      <c r="K879" s="3" t="str">
        <f t="shared" si="73"/>
        <v xml:space="preserve"> </v>
      </c>
      <c r="L879" s="3" t="str">
        <f t="shared" si="74"/>
        <v xml:space="preserve">   </v>
      </c>
    </row>
    <row r="880" spans="3:12" x14ac:dyDescent="0.25">
      <c r="C880" s="1" t="str">
        <f>_xlfn.IFNA(IF(B880=LOOKUP(+A880,Lots!B$2:B$1819,Lots!D$2:D$1819),"Early",IF(B880=LOOKUP(+A880,Lots!B$2:B$1819,Lots!E$2:E$1819),"Mid",IF(B880=LOOKUP(+A880,Lots!B$2:B$1819,Lots!F$2:F$1819),"Late"))),"")</f>
        <v/>
      </c>
      <c r="D880" s="1" t="str">
        <f>_xlfn.IFNA(VLOOKUP(A880,Lots!B$2:C$1819, 2,FALSE),"")</f>
        <v/>
      </c>
      <c r="E880" s="1" t="str">
        <f>_xlfn.IFNA(LOOKUP(A880,Lots!B$2:B$1819, Lots!A$2:A$1819),"")</f>
        <v/>
      </c>
      <c r="F880" s="1"/>
      <c r="G880" s="3" t="str">
        <f t="shared" si="70"/>
        <v xml:space="preserve"> </v>
      </c>
      <c r="H880" s="1" t="str">
        <f>IF(+F880&lt;&gt;0,COUNTIF(Lots!$A$1:'Lots'!$A$1791,E880), " ")</f>
        <v xml:space="preserve"> </v>
      </c>
      <c r="I880" s="3" t="str">
        <f t="shared" si="71"/>
        <v xml:space="preserve"> </v>
      </c>
      <c r="J880" s="1" t="str">
        <f t="shared" si="72"/>
        <v xml:space="preserve"> </v>
      </c>
      <c r="K880" s="3" t="str">
        <f t="shared" si="73"/>
        <v xml:space="preserve"> </v>
      </c>
      <c r="L880" s="3" t="str">
        <f t="shared" si="74"/>
        <v xml:space="preserve">   </v>
      </c>
    </row>
    <row r="881" spans="3:12" x14ac:dyDescent="0.25">
      <c r="C881" s="1" t="str">
        <f>_xlfn.IFNA(IF(B881=LOOKUP(+A881,Lots!B$2:B$1819,Lots!D$2:D$1819),"Early",IF(B881=LOOKUP(+A881,Lots!B$2:B$1819,Lots!E$2:E$1819),"Mid",IF(B881=LOOKUP(+A881,Lots!B$2:B$1819,Lots!F$2:F$1819),"Late"))),"")</f>
        <v/>
      </c>
      <c r="D881" s="1" t="str">
        <f>_xlfn.IFNA(VLOOKUP(A881,Lots!B$2:C$1819, 2,FALSE),"")</f>
        <v/>
      </c>
      <c r="E881" s="1" t="str">
        <f>_xlfn.IFNA(LOOKUP(A881,Lots!B$2:B$1819, Lots!A$2:A$1819),"")</f>
        <v/>
      </c>
      <c r="F881" s="1"/>
      <c r="G881" s="3" t="str">
        <f t="shared" si="70"/>
        <v xml:space="preserve"> </v>
      </c>
      <c r="H881" s="1" t="str">
        <f>IF(+F881&lt;&gt;0,COUNTIF(Lots!$A$1:'Lots'!$A$1791,E881), " ")</f>
        <v xml:space="preserve"> </v>
      </c>
      <c r="I881" s="3" t="str">
        <f t="shared" si="71"/>
        <v xml:space="preserve"> </v>
      </c>
      <c r="J881" s="1" t="str">
        <f t="shared" si="72"/>
        <v xml:space="preserve"> </v>
      </c>
      <c r="K881" s="3" t="str">
        <f t="shared" si="73"/>
        <v xml:space="preserve"> </v>
      </c>
      <c r="L881" s="3" t="str">
        <f t="shared" si="74"/>
        <v xml:space="preserve">   </v>
      </c>
    </row>
    <row r="882" spans="3:12" x14ac:dyDescent="0.25">
      <c r="C882" s="1" t="str">
        <f>_xlfn.IFNA(IF(B882=LOOKUP(+A882,Lots!B$2:B$1819,Lots!D$2:D$1819),"Early",IF(B882=LOOKUP(+A882,Lots!B$2:B$1819,Lots!E$2:E$1819),"Mid",IF(B882=LOOKUP(+A882,Lots!B$2:B$1819,Lots!F$2:F$1819),"Late"))),"")</f>
        <v/>
      </c>
      <c r="D882" s="1" t="str">
        <f>_xlfn.IFNA(VLOOKUP(A882,Lots!B$2:C$1819, 2,FALSE),"")</f>
        <v/>
      </c>
      <c r="E882" s="1" t="str">
        <f>_xlfn.IFNA(LOOKUP(A882,Lots!B$2:B$1819, Lots!A$2:A$1819),"")</f>
        <v/>
      </c>
      <c r="F882" s="1"/>
      <c r="G882" s="3" t="str">
        <f t="shared" si="70"/>
        <v xml:space="preserve"> </v>
      </c>
      <c r="H882" s="1" t="str">
        <f>IF(+F882&lt;&gt;0,COUNTIF(Lots!$A$1:'Lots'!$A$1791,E882), " ")</f>
        <v xml:space="preserve"> </v>
      </c>
      <c r="I882" s="3" t="str">
        <f t="shared" si="71"/>
        <v xml:space="preserve"> </v>
      </c>
      <c r="J882" s="1" t="str">
        <f t="shared" si="72"/>
        <v xml:space="preserve"> </v>
      </c>
      <c r="K882" s="3" t="str">
        <f t="shared" si="73"/>
        <v xml:space="preserve"> </v>
      </c>
      <c r="L882" s="3" t="str">
        <f t="shared" si="74"/>
        <v xml:space="preserve">   </v>
      </c>
    </row>
    <row r="883" spans="3:12" x14ac:dyDescent="0.25">
      <c r="C883" s="1" t="str">
        <f>_xlfn.IFNA(IF(B883=LOOKUP(+A883,Lots!B$2:B$1819,Lots!D$2:D$1819),"Early",IF(B883=LOOKUP(+A883,Lots!B$2:B$1819,Lots!E$2:E$1819),"Mid",IF(B883=LOOKUP(+A883,Lots!B$2:B$1819,Lots!F$2:F$1819),"Late"))),"")</f>
        <v/>
      </c>
      <c r="D883" s="1" t="str">
        <f>_xlfn.IFNA(VLOOKUP(A883,Lots!B$2:C$1819, 2,FALSE),"")</f>
        <v/>
      </c>
      <c r="E883" s="1" t="str">
        <f>_xlfn.IFNA(LOOKUP(A883,Lots!B$2:B$1819, Lots!A$2:A$1819),"")</f>
        <v/>
      </c>
      <c r="F883" s="1"/>
      <c r="G883" s="3" t="str">
        <f t="shared" si="70"/>
        <v xml:space="preserve"> </v>
      </c>
      <c r="H883" s="1" t="str">
        <f>IF(+F883&lt;&gt;0,COUNTIF(Lots!$A$1:'Lots'!$A$1791,E883), " ")</f>
        <v xml:space="preserve"> </v>
      </c>
      <c r="I883" s="3" t="str">
        <f t="shared" si="71"/>
        <v xml:space="preserve"> </v>
      </c>
      <c r="J883" s="1" t="str">
        <f t="shared" si="72"/>
        <v xml:space="preserve"> </v>
      </c>
      <c r="K883" s="3" t="str">
        <f t="shared" si="73"/>
        <v xml:space="preserve"> </v>
      </c>
      <c r="L883" s="3" t="str">
        <f t="shared" si="74"/>
        <v xml:space="preserve">   </v>
      </c>
    </row>
    <row r="884" spans="3:12" x14ac:dyDescent="0.25">
      <c r="C884" s="1" t="str">
        <f>_xlfn.IFNA(IF(B884=LOOKUP(+A884,Lots!B$2:B$1819,Lots!D$2:D$1819),"Early",IF(B884=LOOKUP(+A884,Lots!B$2:B$1819,Lots!E$2:E$1819),"Mid",IF(B884=LOOKUP(+A884,Lots!B$2:B$1819,Lots!F$2:F$1819),"Late"))),"")</f>
        <v/>
      </c>
      <c r="D884" s="1" t="str">
        <f>_xlfn.IFNA(VLOOKUP(A884,Lots!B$2:C$1819, 2,FALSE),"")</f>
        <v/>
      </c>
      <c r="E884" s="1" t="str">
        <f>_xlfn.IFNA(LOOKUP(A884,Lots!B$2:B$1819, Lots!A$2:A$1819),"")</f>
        <v/>
      </c>
      <c r="F884" s="1"/>
      <c r="G884" s="3" t="str">
        <f t="shared" si="70"/>
        <v xml:space="preserve"> </v>
      </c>
      <c r="H884" s="1" t="str">
        <f>IF(+F884&lt;&gt;0,COUNTIF(Lots!$A$1:'Lots'!$A$1791,E884), " ")</f>
        <v xml:space="preserve"> </v>
      </c>
      <c r="I884" s="3" t="str">
        <f t="shared" si="71"/>
        <v xml:space="preserve"> </v>
      </c>
      <c r="J884" s="1" t="str">
        <f t="shared" si="72"/>
        <v xml:space="preserve"> </v>
      </c>
      <c r="K884" s="3" t="str">
        <f t="shared" si="73"/>
        <v xml:space="preserve"> </v>
      </c>
      <c r="L884" s="3" t="str">
        <f t="shared" si="74"/>
        <v xml:space="preserve">   </v>
      </c>
    </row>
    <row r="885" spans="3:12" x14ac:dyDescent="0.25">
      <c r="C885" s="1" t="str">
        <f>_xlfn.IFNA(IF(B885=LOOKUP(+A885,Lots!B$2:B$1819,Lots!D$2:D$1819),"Early",IF(B885=LOOKUP(+A885,Lots!B$2:B$1819,Lots!E$2:E$1819),"Mid",IF(B885=LOOKUP(+A885,Lots!B$2:B$1819,Lots!F$2:F$1819),"Late"))),"")</f>
        <v/>
      </c>
      <c r="D885" s="1" t="str">
        <f>_xlfn.IFNA(VLOOKUP(A885,Lots!B$2:C$1819, 2,FALSE),"")</f>
        <v/>
      </c>
      <c r="E885" s="1" t="str">
        <f>_xlfn.IFNA(LOOKUP(A885,Lots!B$2:B$1819, Lots!A$2:A$1819),"")</f>
        <v/>
      </c>
      <c r="F885" s="1"/>
      <c r="G885" s="3" t="str">
        <f t="shared" si="70"/>
        <v xml:space="preserve"> </v>
      </c>
      <c r="H885" s="1" t="str">
        <f>IF(+F885&lt;&gt;0,COUNTIF(Lots!$A$1:'Lots'!$A$1791,E885), " ")</f>
        <v xml:space="preserve"> </v>
      </c>
      <c r="I885" s="3" t="str">
        <f t="shared" si="71"/>
        <v xml:space="preserve"> </v>
      </c>
      <c r="J885" s="1" t="str">
        <f t="shared" si="72"/>
        <v xml:space="preserve"> </v>
      </c>
      <c r="K885" s="3" t="str">
        <f t="shared" si="73"/>
        <v xml:space="preserve"> </v>
      </c>
      <c r="L885" s="3" t="str">
        <f t="shared" si="74"/>
        <v xml:space="preserve">   </v>
      </c>
    </row>
    <row r="886" spans="3:12" x14ac:dyDescent="0.25">
      <c r="C886" s="1" t="str">
        <f>_xlfn.IFNA(IF(B886=LOOKUP(+A886,Lots!B$2:B$1819,Lots!D$2:D$1819),"Early",IF(B886=LOOKUP(+A886,Lots!B$2:B$1819,Lots!E$2:E$1819),"Mid",IF(B886=LOOKUP(+A886,Lots!B$2:B$1819,Lots!F$2:F$1819),"Late"))),"")</f>
        <v/>
      </c>
      <c r="D886" s="1" t="str">
        <f>_xlfn.IFNA(VLOOKUP(A886,Lots!B$2:C$1819, 2,FALSE),"")</f>
        <v/>
      </c>
      <c r="E886" s="1" t="str">
        <f>_xlfn.IFNA(LOOKUP(A886,Lots!B$2:B$1819, Lots!A$2:A$1819),"")</f>
        <v/>
      </c>
      <c r="F886" s="1"/>
      <c r="G886" s="3" t="str">
        <f t="shared" si="70"/>
        <v xml:space="preserve"> </v>
      </c>
      <c r="H886" s="1" t="str">
        <f>IF(+F886&lt;&gt;0,COUNTIF(Lots!$A$1:'Lots'!$A$1791,E886), " ")</f>
        <v xml:space="preserve"> </v>
      </c>
      <c r="I886" s="3" t="str">
        <f t="shared" si="71"/>
        <v xml:space="preserve"> </v>
      </c>
      <c r="J886" s="1" t="str">
        <f t="shared" si="72"/>
        <v xml:space="preserve"> </v>
      </c>
      <c r="K886" s="3" t="str">
        <f t="shared" si="73"/>
        <v xml:space="preserve"> </v>
      </c>
      <c r="L886" s="3" t="str">
        <f t="shared" si="74"/>
        <v xml:space="preserve">   </v>
      </c>
    </row>
    <row r="887" spans="3:12" x14ac:dyDescent="0.25">
      <c r="C887" s="1" t="str">
        <f>_xlfn.IFNA(IF(B887=LOOKUP(+A887,Lots!B$2:B$1819,Lots!D$2:D$1819),"Early",IF(B887=LOOKUP(+A887,Lots!B$2:B$1819,Lots!E$2:E$1819),"Mid",IF(B887=LOOKUP(+A887,Lots!B$2:B$1819,Lots!F$2:F$1819),"Late"))),"")</f>
        <v/>
      </c>
      <c r="D887" s="1" t="str">
        <f>_xlfn.IFNA(VLOOKUP(A887,Lots!B$2:C$1819, 2,FALSE),"")</f>
        <v/>
      </c>
      <c r="E887" s="1" t="str">
        <f>_xlfn.IFNA(LOOKUP(A887,Lots!B$2:B$1819, Lots!A$2:A$1819),"")</f>
        <v/>
      </c>
      <c r="F887" s="1"/>
      <c r="G887" s="3" t="str">
        <f t="shared" si="70"/>
        <v xml:space="preserve"> </v>
      </c>
      <c r="H887" s="1" t="str">
        <f>IF(+F887&lt;&gt;0,COUNTIF(Lots!$A$1:'Lots'!$A$1791,E887), " ")</f>
        <v xml:space="preserve"> </v>
      </c>
      <c r="I887" s="3" t="str">
        <f t="shared" si="71"/>
        <v xml:space="preserve"> </v>
      </c>
      <c r="J887" s="1" t="str">
        <f t="shared" si="72"/>
        <v xml:space="preserve"> </v>
      </c>
      <c r="K887" s="3" t="str">
        <f t="shared" si="73"/>
        <v xml:space="preserve"> </v>
      </c>
      <c r="L887" s="3" t="str">
        <f t="shared" si="74"/>
        <v xml:space="preserve">   </v>
      </c>
    </row>
    <row r="888" spans="3:12" x14ac:dyDescent="0.25">
      <c r="C888" s="1" t="str">
        <f>_xlfn.IFNA(IF(B888=LOOKUP(+A888,Lots!B$2:B$1819,Lots!D$2:D$1819),"Early",IF(B888=LOOKUP(+A888,Lots!B$2:B$1819,Lots!E$2:E$1819),"Mid",IF(B888=LOOKUP(+A888,Lots!B$2:B$1819,Lots!F$2:F$1819),"Late"))),"")</f>
        <v/>
      </c>
      <c r="D888" s="1" t="str">
        <f>_xlfn.IFNA(VLOOKUP(A888,Lots!B$2:C$1819, 2,FALSE),"")</f>
        <v/>
      </c>
      <c r="E888" s="1" t="str">
        <f>_xlfn.IFNA(LOOKUP(A888,Lots!B$2:B$1819, Lots!A$2:A$1819),"")</f>
        <v/>
      </c>
      <c r="F888" s="1"/>
      <c r="G888" s="3" t="str">
        <f t="shared" si="70"/>
        <v xml:space="preserve"> </v>
      </c>
      <c r="H888" s="1" t="str">
        <f>IF(+F888&lt;&gt;0,COUNTIF(Lots!$A$1:'Lots'!$A$1791,E888), " ")</f>
        <v xml:space="preserve"> </v>
      </c>
      <c r="I888" s="3" t="str">
        <f t="shared" si="71"/>
        <v xml:space="preserve"> </v>
      </c>
      <c r="J888" s="1" t="str">
        <f t="shared" si="72"/>
        <v xml:space="preserve"> </v>
      </c>
      <c r="K888" s="3" t="str">
        <f t="shared" si="73"/>
        <v xml:space="preserve"> </v>
      </c>
      <c r="L888" s="3" t="str">
        <f t="shared" si="74"/>
        <v xml:space="preserve">   </v>
      </c>
    </row>
    <row r="889" spans="3:12" x14ac:dyDescent="0.25">
      <c r="C889" s="1" t="str">
        <f>_xlfn.IFNA(IF(B889=LOOKUP(+A889,Lots!B$2:B$1819,Lots!D$2:D$1819),"Early",IF(B889=LOOKUP(+A889,Lots!B$2:B$1819,Lots!E$2:E$1819),"Mid",IF(B889=LOOKUP(+A889,Lots!B$2:B$1819,Lots!F$2:F$1819),"Late"))),"")</f>
        <v/>
      </c>
      <c r="D889" s="1" t="str">
        <f>_xlfn.IFNA(VLOOKUP(A889,Lots!B$2:C$1819, 2,FALSE),"")</f>
        <v/>
      </c>
      <c r="E889" s="1" t="str">
        <f>_xlfn.IFNA(LOOKUP(A889,Lots!B$2:B$1819, Lots!A$2:A$1819),"")</f>
        <v/>
      </c>
      <c r="F889" s="1"/>
      <c r="G889" s="3" t="str">
        <f t="shared" si="70"/>
        <v xml:space="preserve"> </v>
      </c>
      <c r="H889" s="1" t="str">
        <f>IF(+F889&lt;&gt;0,COUNTIF(Lots!$A$1:'Lots'!$A$1791,E889), " ")</f>
        <v xml:space="preserve"> </v>
      </c>
      <c r="I889" s="3" t="str">
        <f t="shared" si="71"/>
        <v xml:space="preserve"> </v>
      </c>
      <c r="J889" s="1" t="str">
        <f t="shared" si="72"/>
        <v xml:space="preserve"> </v>
      </c>
      <c r="K889" s="3" t="str">
        <f t="shared" si="73"/>
        <v xml:space="preserve"> </v>
      </c>
      <c r="L889" s="3" t="str">
        <f t="shared" si="74"/>
        <v xml:space="preserve">   </v>
      </c>
    </row>
    <row r="890" spans="3:12" x14ac:dyDescent="0.25">
      <c r="C890" s="1" t="str">
        <f>_xlfn.IFNA(IF(B890=LOOKUP(+A890,Lots!B$2:B$1819,Lots!D$2:D$1819),"Early",IF(B890=LOOKUP(+A890,Lots!B$2:B$1819,Lots!E$2:E$1819),"Mid",IF(B890=LOOKUP(+A890,Lots!B$2:B$1819,Lots!F$2:F$1819),"Late"))),"")</f>
        <v/>
      </c>
      <c r="D890" s="1" t="str">
        <f>_xlfn.IFNA(VLOOKUP(A890,Lots!B$2:C$1819, 2,FALSE),"")</f>
        <v/>
      </c>
      <c r="E890" s="1" t="str">
        <f>_xlfn.IFNA(LOOKUP(A890,Lots!B$2:B$1819, Lots!A$2:A$1819),"")</f>
        <v/>
      </c>
      <c r="F890" s="1"/>
      <c r="G890" s="3" t="str">
        <f t="shared" si="70"/>
        <v xml:space="preserve"> </v>
      </c>
      <c r="H890" s="1" t="str">
        <f>IF(+F890&lt;&gt;0,COUNTIF(Lots!$A$1:'Lots'!$A$1791,E890), " ")</f>
        <v xml:space="preserve"> </v>
      </c>
      <c r="I890" s="3" t="str">
        <f t="shared" si="71"/>
        <v xml:space="preserve"> </v>
      </c>
      <c r="J890" s="1" t="str">
        <f t="shared" si="72"/>
        <v xml:space="preserve"> </v>
      </c>
      <c r="K890" s="3" t="str">
        <f t="shared" si="73"/>
        <v xml:space="preserve"> </v>
      </c>
      <c r="L890" s="3" t="str">
        <f t="shared" si="74"/>
        <v xml:space="preserve">   </v>
      </c>
    </row>
    <row r="891" spans="3:12" x14ac:dyDescent="0.25">
      <c r="C891" s="1" t="str">
        <f>_xlfn.IFNA(IF(B891=LOOKUP(+A891,Lots!B$2:B$1819,Lots!D$2:D$1819),"Early",IF(B891=LOOKUP(+A891,Lots!B$2:B$1819,Lots!E$2:E$1819),"Mid",IF(B891=LOOKUP(+A891,Lots!B$2:B$1819,Lots!F$2:F$1819),"Late"))),"")</f>
        <v/>
      </c>
      <c r="D891" s="1" t="str">
        <f>_xlfn.IFNA(VLOOKUP(A891,Lots!B$2:C$1819, 2,FALSE),"")</f>
        <v/>
      </c>
      <c r="E891" s="1" t="str">
        <f>_xlfn.IFNA(LOOKUP(A891,Lots!B$2:B$1819, Lots!A$2:A$1819),"")</f>
        <v/>
      </c>
      <c r="F891" s="1"/>
      <c r="G891" s="3" t="str">
        <f t="shared" si="70"/>
        <v xml:space="preserve"> </v>
      </c>
      <c r="H891" s="1" t="str">
        <f>IF(+F891&lt;&gt;0,COUNTIF(Lots!$A$1:'Lots'!$A$1791,E891), " ")</f>
        <v xml:space="preserve"> </v>
      </c>
      <c r="I891" s="3" t="str">
        <f t="shared" si="71"/>
        <v xml:space="preserve"> </v>
      </c>
      <c r="J891" s="1" t="str">
        <f t="shared" si="72"/>
        <v xml:space="preserve"> </v>
      </c>
      <c r="K891" s="3" t="str">
        <f t="shared" si="73"/>
        <v xml:space="preserve"> </v>
      </c>
      <c r="L891" s="3" t="str">
        <f t="shared" si="74"/>
        <v xml:space="preserve">   </v>
      </c>
    </row>
    <row r="892" spans="3:12" x14ac:dyDescent="0.25">
      <c r="C892" s="1" t="str">
        <f>_xlfn.IFNA(IF(B892=LOOKUP(+A892,Lots!B$2:B$1819,Lots!D$2:D$1819),"Early",IF(B892=LOOKUP(+A892,Lots!B$2:B$1819,Lots!E$2:E$1819),"Mid",IF(B892=LOOKUP(+A892,Lots!B$2:B$1819,Lots!F$2:F$1819),"Late"))),"")</f>
        <v/>
      </c>
      <c r="D892" s="1" t="str">
        <f>_xlfn.IFNA(VLOOKUP(A892,Lots!B$2:C$1819, 2,FALSE),"")</f>
        <v/>
      </c>
      <c r="E892" s="1" t="str">
        <f>_xlfn.IFNA(LOOKUP(A892,Lots!B$2:B$1819, Lots!A$2:A$1819),"")</f>
        <v/>
      </c>
      <c r="F892" s="1"/>
      <c r="G892" s="3" t="str">
        <f t="shared" si="70"/>
        <v xml:space="preserve"> </v>
      </c>
      <c r="H892" s="1" t="str">
        <f>IF(+F892&lt;&gt;0,COUNTIF(Lots!$A$1:'Lots'!$A$1791,E892), " ")</f>
        <v xml:space="preserve"> </v>
      </c>
      <c r="I892" s="3" t="str">
        <f t="shared" si="71"/>
        <v xml:space="preserve"> </v>
      </c>
      <c r="J892" s="1" t="str">
        <f t="shared" si="72"/>
        <v xml:space="preserve"> </v>
      </c>
      <c r="K892" s="3" t="str">
        <f t="shared" si="73"/>
        <v xml:space="preserve"> </v>
      </c>
      <c r="L892" s="3" t="str">
        <f t="shared" si="74"/>
        <v xml:space="preserve">   </v>
      </c>
    </row>
    <row r="893" spans="3:12" x14ac:dyDescent="0.25">
      <c r="C893" s="1" t="str">
        <f>_xlfn.IFNA(IF(B893=LOOKUP(+A893,Lots!B$2:B$1819,Lots!D$2:D$1819),"Early",IF(B893=LOOKUP(+A893,Lots!B$2:B$1819,Lots!E$2:E$1819),"Mid",IF(B893=LOOKUP(+A893,Lots!B$2:B$1819,Lots!F$2:F$1819),"Late"))),"")</f>
        <v/>
      </c>
      <c r="D893" s="1" t="str">
        <f>_xlfn.IFNA(VLOOKUP(A893,Lots!B$2:C$1819, 2,FALSE),"")</f>
        <v/>
      </c>
      <c r="E893" s="1" t="str">
        <f>_xlfn.IFNA(LOOKUP(A893,Lots!B$2:B$1819, Lots!A$2:A$1819),"")</f>
        <v/>
      </c>
      <c r="F893" s="1"/>
      <c r="G893" s="3" t="str">
        <f t="shared" si="70"/>
        <v xml:space="preserve"> </v>
      </c>
      <c r="H893" s="1" t="str">
        <f>IF(+F893&lt;&gt;0,COUNTIF(Lots!$A$1:'Lots'!$A$1791,E893), " ")</f>
        <v xml:space="preserve"> </v>
      </c>
      <c r="I893" s="3" t="str">
        <f t="shared" si="71"/>
        <v xml:space="preserve"> </v>
      </c>
      <c r="J893" s="1" t="str">
        <f t="shared" si="72"/>
        <v xml:space="preserve"> </v>
      </c>
      <c r="K893" s="3" t="str">
        <f t="shared" si="73"/>
        <v xml:space="preserve"> </v>
      </c>
      <c r="L893" s="3" t="str">
        <f t="shared" si="74"/>
        <v xml:space="preserve">   </v>
      </c>
    </row>
    <row r="894" spans="3:12" x14ac:dyDescent="0.25">
      <c r="C894" s="1" t="str">
        <f>_xlfn.IFNA(IF(B894=LOOKUP(+A894,Lots!B$2:B$1819,Lots!D$2:D$1819),"Early",IF(B894=LOOKUP(+A894,Lots!B$2:B$1819,Lots!E$2:E$1819),"Mid",IF(B894=LOOKUP(+A894,Lots!B$2:B$1819,Lots!F$2:F$1819),"Late"))),"")</f>
        <v/>
      </c>
      <c r="D894" s="1" t="str">
        <f>_xlfn.IFNA(VLOOKUP(A894,Lots!B$2:C$1819, 2,FALSE),"")</f>
        <v/>
      </c>
      <c r="E894" s="1" t="str">
        <f>_xlfn.IFNA(LOOKUP(A894,Lots!B$2:B$1819, Lots!A$2:A$1819),"")</f>
        <v/>
      </c>
      <c r="F894" s="1"/>
      <c r="G894" s="3" t="str">
        <f t="shared" si="70"/>
        <v xml:space="preserve"> </v>
      </c>
      <c r="H894" s="1" t="str">
        <f>IF(+F894&lt;&gt;0,COUNTIF(Lots!$A$1:'Lots'!$A$1791,E894), " ")</f>
        <v xml:space="preserve"> </v>
      </c>
      <c r="I894" s="3" t="str">
        <f t="shared" si="71"/>
        <v xml:space="preserve"> </v>
      </c>
      <c r="J894" s="1" t="str">
        <f t="shared" si="72"/>
        <v xml:space="preserve"> </v>
      </c>
      <c r="K894" s="3" t="str">
        <f t="shared" si="73"/>
        <v xml:space="preserve"> </v>
      </c>
      <c r="L894" s="3" t="str">
        <f t="shared" si="74"/>
        <v xml:space="preserve">   </v>
      </c>
    </row>
    <row r="895" spans="3:12" x14ac:dyDescent="0.25">
      <c r="C895" s="1" t="str">
        <f>_xlfn.IFNA(IF(B895=LOOKUP(+A895,Lots!B$2:B$1819,Lots!D$2:D$1819),"Early",IF(B895=LOOKUP(+A895,Lots!B$2:B$1819,Lots!E$2:E$1819),"Mid",IF(B895=LOOKUP(+A895,Lots!B$2:B$1819,Lots!F$2:F$1819),"Late"))),"")</f>
        <v/>
      </c>
      <c r="D895" s="1" t="str">
        <f>_xlfn.IFNA(VLOOKUP(A895,Lots!B$2:C$1819, 2,FALSE),"")</f>
        <v/>
      </c>
      <c r="E895" s="1" t="str">
        <f>_xlfn.IFNA(LOOKUP(A895,Lots!B$2:B$1819, Lots!A$2:A$1819),"")</f>
        <v/>
      </c>
      <c r="F895" s="1"/>
      <c r="G895" s="3" t="str">
        <f t="shared" si="70"/>
        <v xml:space="preserve"> </v>
      </c>
      <c r="H895" s="1" t="str">
        <f>IF(+F895&lt;&gt;0,COUNTIF(Lots!$A$1:'Lots'!$A$1791,E895), " ")</f>
        <v xml:space="preserve"> </v>
      </c>
      <c r="I895" s="3" t="str">
        <f t="shared" si="71"/>
        <v xml:space="preserve"> </v>
      </c>
      <c r="J895" s="1" t="str">
        <f t="shared" si="72"/>
        <v xml:space="preserve"> </v>
      </c>
      <c r="K895" s="3" t="str">
        <f t="shared" si="73"/>
        <v xml:space="preserve"> </v>
      </c>
      <c r="L895" s="3" t="str">
        <f t="shared" si="74"/>
        <v xml:space="preserve">   </v>
      </c>
    </row>
    <row r="896" spans="3:12" x14ac:dyDescent="0.25">
      <c r="C896" s="1" t="str">
        <f>_xlfn.IFNA(IF(B896=LOOKUP(+A896,Lots!B$2:B$1819,Lots!D$2:D$1819),"Early",IF(B896=LOOKUP(+A896,Lots!B$2:B$1819,Lots!E$2:E$1819),"Mid",IF(B896=LOOKUP(+A896,Lots!B$2:B$1819,Lots!F$2:F$1819),"Late"))),"")</f>
        <v/>
      </c>
      <c r="D896" s="1" t="str">
        <f>_xlfn.IFNA(VLOOKUP(A896,Lots!B$2:C$1819, 2,FALSE),"")</f>
        <v/>
      </c>
      <c r="E896" s="1" t="str">
        <f>_xlfn.IFNA(LOOKUP(A896,Lots!B$2:B$1819, Lots!A$2:A$1819),"")</f>
        <v/>
      </c>
      <c r="F896" s="1"/>
      <c r="G896" s="3" t="str">
        <f t="shared" si="70"/>
        <v xml:space="preserve"> </v>
      </c>
      <c r="H896" s="1" t="str">
        <f>IF(+F896&lt;&gt;0,COUNTIF(Lots!$A$1:'Lots'!$A$1791,E896), " ")</f>
        <v xml:space="preserve"> </v>
      </c>
      <c r="I896" s="3" t="str">
        <f t="shared" si="71"/>
        <v xml:space="preserve"> </v>
      </c>
      <c r="J896" s="1" t="str">
        <f t="shared" si="72"/>
        <v xml:space="preserve"> </v>
      </c>
      <c r="K896" s="3" t="str">
        <f t="shared" si="73"/>
        <v xml:space="preserve"> </v>
      </c>
      <c r="L896" s="3" t="str">
        <f t="shared" si="74"/>
        <v xml:space="preserve">   </v>
      </c>
    </row>
    <row r="897" spans="3:12" x14ac:dyDescent="0.25">
      <c r="C897" s="1" t="str">
        <f>_xlfn.IFNA(IF(B897=LOOKUP(+A897,Lots!B$2:B$1819,Lots!D$2:D$1819),"Early",IF(B897=LOOKUP(+A897,Lots!B$2:B$1819,Lots!E$2:E$1819),"Mid",IF(B897=LOOKUP(+A897,Lots!B$2:B$1819,Lots!F$2:F$1819),"Late"))),"")</f>
        <v/>
      </c>
      <c r="D897" s="1" t="str">
        <f>_xlfn.IFNA(VLOOKUP(A897,Lots!B$2:C$1819, 2,FALSE),"")</f>
        <v/>
      </c>
      <c r="E897" s="1" t="str">
        <f>_xlfn.IFNA(LOOKUP(A897,Lots!B$2:B$1819, Lots!A$2:A$1819),"")</f>
        <v/>
      </c>
      <c r="F897" s="1"/>
      <c r="G897" s="3" t="str">
        <f t="shared" si="70"/>
        <v xml:space="preserve"> </v>
      </c>
      <c r="H897" s="1" t="str">
        <f>IF(+F897&lt;&gt;0,COUNTIF(Lots!$A$1:'Lots'!$A$1791,E897), " ")</f>
        <v xml:space="preserve"> </v>
      </c>
      <c r="I897" s="3" t="str">
        <f t="shared" si="71"/>
        <v xml:space="preserve"> </v>
      </c>
      <c r="J897" s="1" t="str">
        <f t="shared" si="72"/>
        <v xml:space="preserve"> </v>
      </c>
      <c r="K897" s="3" t="str">
        <f t="shared" si="73"/>
        <v xml:space="preserve"> </v>
      </c>
      <c r="L897" s="3" t="str">
        <f t="shared" si="74"/>
        <v xml:space="preserve">   </v>
      </c>
    </row>
    <row r="898" spans="3:12" x14ac:dyDescent="0.25">
      <c r="C898" s="1" t="str">
        <f>_xlfn.IFNA(IF(B898=LOOKUP(+A898,Lots!B$2:B$1819,Lots!D$2:D$1819),"Early",IF(B898=LOOKUP(+A898,Lots!B$2:B$1819,Lots!E$2:E$1819),"Mid",IF(B898=LOOKUP(+A898,Lots!B$2:B$1819,Lots!F$2:F$1819),"Late"))),"")</f>
        <v/>
      </c>
      <c r="D898" s="1" t="str">
        <f>_xlfn.IFNA(VLOOKUP(A898,Lots!B$2:C$1819, 2,FALSE),"")</f>
        <v/>
      </c>
      <c r="E898" s="1" t="str">
        <f>_xlfn.IFNA(LOOKUP(A898,Lots!B$2:B$1819, Lots!A$2:A$1819),"")</f>
        <v/>
      </c>
      <c r="F898" s="1"/>
      <c r="G898" s="3" t="str">
        <f t="shared" si="70"/>
        <v xml:space="preserve"> </v>
      </c>
      <c r="H898" s="1" t="str">
        <f>IF(+F898&lt;&gt;0,COUNTIF(Lots!$A$1:'Lots'!$A$1791,E898), " ")</f>
        <v xml:space="preserve"> </v>
      </c>
      <c r="I898" s="3" t="str">
        <f t="shared" si="71"/>
        <v xml:space="preserve"> </v>
      </c>
      <c r="J898" s="1" t="str">
        <f t="shared" si="72"/>
        <v xml:space="preserve"> </v>
      </c>
      <c r="K898" s="3" t="str">
        <f t="shared" si="73"/>
        <v xml:space="preserve"> </v>
      </c>
      <c r="L898" s="3" t="str">
        <f t="shared" si="74"/>
        <v xml:space="preserve">   </v>
      </c>
    </row>
    <row r="899" spans="3:12" x14ac:dyDescent="0.25">
      <c r="C899" s="1" t="str">
        <f>_xlfn.IFNA(IF(B899=LOOKUP(+A899,Lots!B$2:B$1819,Lots!D$2:D$1819),"Early",IF(B899=LOOKUP(+A899,Lots!B$2:B$1819,Lots!E$2:E$1819),"Mid",IF(B899=LOOKUP(+A899,Lots!B$2:B$1819,Lots!F$2:F$1819),"Late"))),"")</f>
        <v/>
      </c>
      <c r="D899" s="1" t="str">
        <f>_xlfn.IFNA(VLOOKUP(A899,Lots!B$2:C$1819, 2,FALSE),"")</f>
        <v/>
      </c>
      <c r="E899" s="1" t="str">
        <f>_xlfn.IFNA(LOOKUP(A899,Lots!B$2:B$1819, Lots!A$2:A$1819),"")</f>
        <v/>
      </c>
      <c r="F899" s="1"/>
      <c r="G899" s="3" t="str">
        <f t="shared" si="70"/>
        <v xml:space="preserve"> </v>
      </c>
      <c r="H899" s="1" t="str">
        <f>IF(+F899&lt;&gt;0,COUNTIF(Lots!$A$1:'Lots'!$A$1791,E899), " ")</f>
        <v xml:space="preserve"> </v>
      </c>
      <c r="I899" s="3" t="str">
        <f t="shared" si="71"/>
        <v xml:space="preserve"> </v>
      </c>
      <c r="J899" s="1" t="str">
        <f t="shared" si="72"/>
        <v xml:space="preserve"> </v>
      </c>
      <c r="K899" s="3" t="str">
        <f t="shared" si="73"/>
        <v xml:space="preserve"> </v>
      </c>
      <c r="L899" s="3" t="str">
        <f t="shared" si="74"/>
        <v xml:space="preserve">   </v>
      </c>
    </row>
    <row r="900" spans="3:12" x14ac:dyDescent="0.25">
      <c r="C900" s="1" t="str">
        <f>_xlfn.IFNA(IF(B900=LOOKUP(+A900,Lots!B$2:B$1819,Lots!D$2:D$1819),"Early",IF(B900=LOOKUP(+A900,Lots!B$2:B$1819,Lots!E$2:E$1819),"Mid",IF(B900=LOOKUP(+A900,Lots!B$2:B$1819,Lots!F$2:F$1819),"Late"))),"")</f>
        <v/>
      </c>
      <c r="D900" s="1" t="str">
        <f>_xlfn.IFNA(VLOOKUP(A900,Lots!B$2:C$1819, 2,FALSE),"")</f>
        <v/>
      </c>
      <c r="E900" s="1" t="str">
        <f>_xlfn.IFNA(LOOKUP(A900,Lots!B$2:B$1819, Lots!A$2:A$1819),"")</f>
        <v/>
      </c>
      <c r="F900" s="1"/>
      <c r="G900" s="3" t="str">
        <f t="shared" si="70"/>
        <v xml:space="preserve"> </v>
      </c>
      <c r="H900" s="1" t="str">
        <f>IF(+F900&lt;&gt;0,COUNTIF(Lots!$A$1:'Lots'!$A$1791,E900), " ")</f>
        <v xml:space="preserve"> </v>
      </c>
      <c r="I900" s="3" t="str">
        <f t="shared" si="71"/>
        <v xml:space="preserve"> </v>
      </c>
      <c r="J900" s="1" t="str">
        <f t="shared" si="72"/>
        <v xml:space="preserve"> </v>
      </c>
      <c r="K900" s="3" t="str">
        <f t="shared" si="73"/>
        <v xml:space="preserve"> </v>
      </c>
      <c r="L900" s="3" t="str">
        <f t="shared" si="74"/>
        <v xml:space="preserve">   </v>
      </c>
    </row>
    <row r="901" spans="3:12" x14ac:dyDescent="0.25">
      <c r="C901" s="1" t="str">
        <f>_xlfn.IFNA(IF(B901=LOOKUP(+A901,Lots!B$2:B$1819,Lots!D$2:D$1819),"Early",IF(B901=LOOKUP(+A901,Lots!B$2:B$1819,Lots!E$2:E$1819),"Mid",IF(B901=LOOKUP(+A901,Lots!B$2:B$1819,Lots!F$2:F$1819),"Late"))),"")</f>
        <v/>
      </c>
      <c r="D901" s="1" t="str">
        <f>_xlfn.IFNA(VLOOKUP(A901,Lots!B$2:C$1819, 2,FALSE),"")</f>
        <v/>
      </c>
      <c r="E901" s="1" t="str">
        <f>_xlfn.IFNA(LOOKUP(A901,Lots!B$2:B$1819, Lots!A$2:A$1819),"")</f>
        <v/>
      </c>
      <c r="F901" s="1"/>
      <c r="G901" s="3" t="str">
        <f t="shared" si="70"/>
        <v xml:space="preserve"> </v>
      </c>
      <c r="H901" s="1" t="str">
        <f>IF(+F901&lt;&gt;0,COUNTIF(Lots!$A$1:'Lots'!$A$1791,E901), " ")</f>
        <v xml:space="preserve"> </v>
      </c>
      <c r="I901" s="3" t="str">
        <f t="shared" si="71"/>
        <v xml:space="preserve"> </v>
      </c>
      <c r="J901" s="1" t="str">
        <f t="shared" si="72"/>
        <v xml:space="preserve"> </v>
      </c>
      <c r="K901" s="3" t="str">
        <f t="shared" si="73"/>
        <v xml:space="preserve"> </v>
      </c>
      <c r="L901" s="3" t="str">
        <f t="shared" si="74"/>
        <v xml:space="preserve">   </v>
      </c>
    </row>
    <row r="902" spans="3:12" x14ac:dyDescent="0.25">
      <c r="C902" s="1" t="str">
        <f>_xlfn.IFNA(IF(B902=LOOKUP(+A902,Lots!B$2:B$1819,Lots!D$2:D$1819),"Early",IF(B902=LOOKUP(+A902,Lots!B$2:B$1819,Lots!E$2:E$1819),"Mid",IF(B902=LOOKUP(+A902,Lots!B$2:B$1819,Lots!F$2:F$1819),"Late"))),"")</f>
        <v/>
      </c>
      <c r="D902" s="1" t="str">
        <f>_xlfn.IFNA(VLOOKUP(A902,Lots!B$2:C$1819, 2,FALSE),"")</f>
        <v/>
      </c>
      <c r="E902" s="1" t="str">
        <f>_xlfn.IFNA(LOOKUP(A902,Lots!B$2:B$1819, Lots!A$2:A$1819),"")</f>
        <v/>
      </c>
      <c r="F902" s="1"/>
      <c r="G902" s="3" t="str">
        <f t="shared" si="70"/>
        <v xml:space="preserve"> </v>
      </c>
      <c r="H902" s="1" t="str">
        <f>IF(+F902&lt;&gt;0,COUNTIF(Lots!$A$1:'Lots'!$A$1791,E902), " ")</f>
        <v xml:space="preserve"> </v>
      </c>
      <c r="I902" s="3" t="str">
        <f t="shared" si="71"/>
        <v xml:space="preserve"> </v>
      </c>
      <c r="J902" s="1" t="str">
        <f t="shared" si="72"/>
        <v xml:space="preserve"> </v>
      </c>
      <c r="K902" s="3" t="str">
        <f t="shared" si="73"/>
        <v xml:space="preserve"> </v>
      </c>
      <c r="L902" s="3" t="str">
        <f t="shared" si="74"/>
        <v xml:space="preserve">   </v>
      </c>
    </row>
    <row r="903" spans="3:12" x14ac:dyDescent="0.25">
      <c r="C903" s="1" t="str">
        <f>_xlfn.IFNA(IF(B903=LOOKUP(+A903,Lots!B$2:B$1819,Lots!D$2:D$1819),"Early",IF(B903=LOOKUP(+A903,Lots!B$2:B$1819,Lots!E$2:E$1819),"Mid",IF(B903=LOOKUP(+A903,Lots!B$2:B$1819,Lots!F$2:F$1819),"Late"))),"")</f>
        <v/>
      </c>
      <c r="D903" s="1" t="str">
        <f>_xlfn.IFNA(VLOOKUP(A903,Lots!B$2:C$1819, 2,FALSE),"")</f>
        <v/>
      </c>
      <c r="E903" s="1" t="str">
        <f>_xlfn.IFNA(LOOKUP(A903,Lots!B$2:B$1819, Lots!A$2:A$1819),"")</f>
        <v/>
      </c>
      <c r="F903" s="1"/>
      <c r="G903" s="3" t="str">
        <f t="shared" si="70"/>
        <v xml:space="preserve"> </v>
      </c>
      <c r="H903" s="1" t="str">
        <f>IF(+F903&lt;&gt;0,COUNTIF(Lots!$A$1:'Lots'!$A$1791,E903), " ")</f>
        <v xml:space="preserve"> </v>
      </c>
      <c r="I903" s="3" t="str">
        <f t="shared" si="71"/>
        <v xml:space="preserve"> </v>
      </c>
      <c r="J903" s="1" t="str">
        <f t="shared" si="72"/>
        <v xml:space="preserve"> </v>
      </c>
      <c r="K903" s="3" t="str">
        <f t="shared" si="73"/>
        <v xml:space="preserve"> </v>
      </c>
      <c r="L903" s="3" t="str">
        <f t="shared" si="74"/>
        <v xml:space="preserve">   </v>
      </c>
    </row>
    <row r="904" spans="3:12" x14ac:dyDescent="0.25">
      <c r="C904" s="1" t="str">
        <f>_xlfn.IFNA(IF(B904=LOOKUP(+A904,Lots!B$2:B$1819,Lots!D$2:D$1819),"Early",IF(B904=LOOKUP(+A904,Lots!B$2:B$1819,Lots!E$2:E$1819),"Mid",IF(B904=LOOKUP(+A904,Lots!B$2:B$1819,Lots!F$2:F$1819),"Late"))),"")</f>
        <v/>
      </c>
      <c r="D904" s="1" t="str">
        <f>_xlfn.IFNA(VLOOKUP(A904,Lots!B$2:C$1819, 2,FALSE),"")</f>
        <v/>
      </c>
      <c r="E904" s="1" t="str">
        <f>_xlfn.IFNA(LOOKUP(A904,Lots!B$2:B$1819, Lots!A$2:A$1819),"")</f>
        <v/>
      </c>
      <c r="F904" s="1"/>
      <c r="G904" s="3" t="str">
        <f t="shared" si="70"/>
        <v xml:space="preserve"> </v>
      </c>
      <c r="H904" s="1" t="str">
        <f>IF(+F904&lt;&gt;0,COUNTIF(Lots!$A$1:'Lots'!$A$1791,E904), " ")</f>
        <v xml:space="preserve"> </v>
      </c>
      <c r="I904" s="3" t="str">
        <f t="shared" si="71"/>
        <v xml:space="preserve"> </v>
      </c>
      <c r="J904" s="1" t="str">
        <f t="shared" si="72"/>
        <v xml:space="preserve"> </v>
      </c>
      <c r="K904" s="3" t="str">
        <f t="shared" si="73"/>
        <v xml:space="preserve"> </v>
      </c>
      <c r="L904" s="3" t="str">
        <f t="shared" si="74"/>
        <v xml:space="preserve">   </v>
      </c>
    </row>
    <row r="905" spans="3:12" x14ac:dyDescent="0.25">
      <c r="C905" s="1" t="str">
        <f>_xlfn.IFNA(IF(B905=LOOKUP(+A905,Lots!B$2:B$1819,Lots!D$2:D$1819),"Early",IF(B905=LOOKUP(+A905,Lots!B$2:B$1819,Lots!E$2:E$1819),"Mid",IF(B905=LOOKUP(+A905,Lots!B$2:B$1819,Lots!F$2:F$1819),"Late"))),"")</f>
        <v/>
      </c>
      <c r="D905" s="1" t="str">
        <f>_xlfn.IFNA(VLOOKUP(A905,Lots!B$2:C$1819, 2,FALSE),"")</f>
        <v/>
      </c>
      <c r="E905" s="1" t="str">
        <f>_xlfn.IFNA(LOOKUP(A905,Lots!B$2:B$1819, Lots!A$2:A$1819),"")</f>
        <v/>
      </c>
      <c r="F905" s="1"/>
      <c r="G905" s="3" t="str">
        <f t="shared" si="70"/>
        <v xml:space="preserve"> </v>
      </c>
      <c r="H905" s="1" t="str">
        <f>IF(+F905&lt;&gt;0,COUNTIF(Lots!$A$1:'Lots'!$A$1791,E905), " ")</f>
        <v xml:space="preserve"> </v>
      </c>
      <c r="I905" s="3" t="str">
        <f t="shared" si="71"/>
        <v xml:space="preserve"> </v>
      </c>
      <c r="J905" s="1" t="str">
        <f t="shared" si="72"/>
        <v xml:space="preserve"> </v>
      </c>
      <c r="K905" s="3" t="str">
        <f t="shared" si="73"/>
        <v xml:space="preserve"> </v>
      </c>
      <c r="L905" s="3" t="str">
        <f t="shared" si="74"/>
        <v xml:space="preserve">   </v>
      </c>
    </row>
    <row r="906" spans="3:12" x14ac:dyDescent="0.25">
      <c r="C906" s="1" t="str">
        <f>_xlfn.IFNA(IF(B906=LOOKUP(+A906,Lots!B$2:B$1819,Lots!D$2:D$1819),"Early",IF(B906=LOOKUP(+A906,Lots!B$2:B$1819,Lots!E$2:E$1819),"Mid",IF(B906=LOOKUP(+A906,Lots!B$2:B$1819,Lots!F$2:F$1819),"Late"))),"")</f>
        <v/>
      </c>
      <c r="D906" s="1" t="str">
        <f>_xlfn.IFNA(VLOOKUP(A906,Lots!B$2:C$1819, 2,FALSE),"")</f>
        <v/>
      </c>
      <c r="E906" s="1" t="str">
        <f>_xlfn.IFNA(LOOKUP(A906,Lots!B$2:B$1819, Lots!A$2:A$1819),"")</f>
        <v/>
      </c>
      <c r="F906" s="1"/>
      <c r="G906" s="3" t="str">
        <f t="shared" si="70"/>
        <v xml:space="preserve"> </v>
      </c>
      <c r="H906" s="1" t="str">
        <f>IF(+F906&lt;&gt;0,COUNTIF(Lots!$A$1:'Lots'!$A$1791,E906), " ")</f>
        <v xml:space="preserve"> </v>
      </c>
      <c r="I906" s="3" t="str">
        <f t="shared" si="71"/>
        <v xml:space="preserve"> </v>
      </c>
      <c r="J906" s="1" t="str">
        <f t="shared" si="72"/>
        <v xml:space="preserve"> </v>
      </c>
      <c r="K906" s="3" t="str">
        <f t="shared" si="73"/>
        <v xml:space="preserve"> </v>
      </c>
      <c r="L906" s="3" t="str">
        <f t="shared" si="74"/>
        <v xml:space="preserve">   </v>
      </c>
    </row>
    <row r="907" spans="3:12" x14ac:dyDescent="0.25">
      <c r="C907" s="1" t="str">
        <f>_xlfn.IFNA(IF(B907=LOOKUP(+A907,Lots!B$2:B$1819,Lots!D$2:D$1819),"Early",IF(B907=LOOKUP(+A907,Lots!B$2:B$1819,Lots!E$2:E$1819),"Mid",IF(B907=LOOKUP(+A907,Lots!B$2:B$1819,Lots!F$2:F$1819),"Late"))),"")</f>
        <v/>
      </c>
      <c r="D907" s="1" t="str">
        <f>_xlfn.IFNA(VLOOKUP(A907,Lots!B$2:C$1819, 2,FALSE),"")</f>
        <v/>
      </c>
      <c r="E907" s="1" t="str">
        <f>_xlfn.IFNA(LOOKUP(A907,Lots!B$2:B$1819, Lots!A$2:A$1819),"")</f>
        <v/>
      </c>
      <c r="F907" s="1"/>
      <c r="G907" s="3" t="str">
        <f t="shared" ref="G907:G970" si="75">IF(+F907&lt;&gt;0, CEILING(F907*$M$2,0.25), " ")</f>
        <v xml:space="preserve"> </v>
      </c>
      <c r="H907" s="1" t="str">
        <f>IF(+F907&lt;&gt;0,COUNTIF(Lots!$A$1:'Lots'!$A$1791,E907), " ")</f>
        <v xml:space="preserve"> </v>
      </c>
      <c r="I907" s="3" t="str">
        <f t="shared" ref="I907:I970" si="76">IF(+F907&lt;&gt;0,+H907*$M$1," ")</f>
        <v xml:space="preserve"> </v>
      </c>
      <c r="J907" s="1" t="str">
        <f t="shared" ref="J907:J970" si="77">IF(+F907&lt;&gt;0,COUNTIF(E$10:E$2000,+E907)," ")</f>
        <v xml:space="preserve"> </v>
      </c>
      <c r="K907" s="3" t="str">
        <f t="shared" ref="K907:K970" si="78">IF(F907&lt;&gt;0,(+H907-J907)*$M$3, " ")</f>
        <v xml:space="preserve"> </v>
      </c>
      <c r="L907" s="3" t="str">
        <f t="shared" ref="L907:L970" si="79">IF(F907&lt;&gt;0,+F907-G907-I907-K907,"   ")</f>
        <v xml:space="preserve">   </v>
      </c>
    </row>
    <row r="908" spans="3:12" x14ac:dyDescent="0.25">
      <c r="C908" s="1" t="str">
        <f>_xlfn.IFNA(IF(B908=LOOKUP(+A908,Lots!B$2:B$1819,Lots!D$2:D$1819),"Early",IF(B908=LOOKUP(+A908,Lots!B$2:B$1819,Lots!E$2:E$1819),"Mid",IF(B908=LOOKUP(+A908,Lots!B$2:B$1819,Lots!F$2:F$1819),"Late"))),"")</f>
        <v/>
      </c>
      <c r="D908" s="1" t="str">
        <f>_xlfn.IFNA(VLOOKUP(A908,Lots!B$2:C$1819, 2,FALSE),"")</f>
        <v/>
      </c>
      <c r="E908" s="1" t="str">
        <f>_xlfn.IFNA(LOOKUP(A908,Lots!B$2:B$1819, Lots!A$2:A$1819),"")</f>
        <v/>
      </c>
      <c r="F908" s="1"/>
      <c r="G908" s="3" t="str">
        <f t="shared" si="75"/>
        <v xml:space="preserve"> </v>
      </c>
      <c r="H908" s="1" t="str">
        <f>IF(+F908&lt;&gt;0,COUNTIF(Lots!$A$1:'Lots'!$A$1791,E908), " ")</f>
        <v xml:space="preserve"> </v>
      </c>
      <c r="I908" s="3" t="str">
        <f t="shared" si="76"/>
        <v xml:space="preserve"> </v>
      </c>
      <c r="J908" s="1" t="str">
        <f t="shared" si="77"/>
        <v xml:space="preserve"> </v>
      </c>
      <c r="K908" s="3" t="str">
        <f t="shared" si="78"/>
        <v xml:space="preserve"> </v>
      </c>
      <c r="L908" s="3" t="str">
        <f t="shared" si="79"/>
        <v xml:space="preserve">   </v>
      </c>
    </row>
    <row r="909" spans="3:12" x14ac:dyDescent="0.25">
      <c r="C909" s="1" t="str">
        <f>_xlfn.IFNA(IF(B909=LOOKUP(+A909,Lots!B$2:B$1819,Lots!D$2:D$1819),"Early",IF(B909=LOOKUP(+A909,Lots!B$2:B$1819,Lots!E$2:E$1819),"Mid",IF(B909=LOOKUP(+A909,Lots!B$2:B$1819,Lots!F$2:F$1819),"Late"))),"")</f>
        <v/>
      </c>
      <c r="D909" s="1" t="str">
        <f>_xlfn.IFNA(VLOOKUP(A909,Lots!B$2:C$1819, 2,FALSE),"")</f>
        <v/>
      </c>
      <c r="E909" s="1" t="str">
        <f>_xlfn.IFNA(LOOKUP(A909,Lots!B$2:B$1819, Lots!A$2:A$1819),"")</f>
        <v/>
      </c>
      <c r="F909" s="1"/>
      <c r="G909" s="3" t="str">
        <f t="shared" si="75"/>
        <v xml:space="preserve"> </v>
      </c>
      <c r="H909" s="1" t="str">
        <f>IF(+F909&lt;&gt;0,COUNTIF(Lots!$A$1:'Lots'!$A$1791,E909), " ")</f>
        <v xml:space="preserve"> </v>
      </c>
      <c r="I909" s="3" t="str">
        <f t="shared" si="76"/>
        <v xml:space="preserve"> </v>
      </c>
      <c r="J909" s="1" t="str">
        <f t="shared" si="77"/>
        <v xml:space="preserve"> </v>
      </c>
      <c r="K909" s="3" t="str">
        <f t="shared" si="78"/>
        <v xml:space="preserve"> </v>
      </c>
      <c r="L909" s="3" t="str">
        <f t="shared" si="79"/>
        <v xml:space="preserve">   </v>
      </c>
    </row>
    <row r="910" spans="3:12" x14ac:dyDescent="0.25">
      <c r="C910" s="1" t="str">
        <f>_xlfn.IFNA(IF(B910=LOOKUP(+A910,Lots!B$2:B$1819,Lots!D$2:D$1819),"Early",IF(B910=LOOKUP(+A910,Lots!B$2:B$1819,Lots!E$2:E$1819),"Mid",IF(B910=LOOKUP(+A910,Lots!B$2:B$1819,Lots!F$2:F$1819),"Late"))),"")</f>
        <v/>
      </c>
      <c r="D910" s="1" t="str">
        <f>_xlfn.IFNA(VLOOKUP(A910,Lots!B$2:C$1819, 2,FALSE),"")</f>
        <v/>
      </c>
      <c r="E910" s="1" t="str">
        <f>_xlfn.IFNA(LOOKUP(A910,Lots!B$2:B$1819, Lots!A$2:A$1819),"")</f>
        <v/>
      </c>
      <c r="F910" s="1"/>
      <c r="G910" s="3" t="str">
        <f t="shared" si="75"/>
        <v xml:space="preserve"> </v>
      </c>
      <c r="H910" s="1" t="str">
        <f>IF(+F910&lt;&gt;0,COUNTIF(Lots!$A$1:'Lots'!$A$1791,E910), " ")</f>
        <v xml:space="preserve"> </v>
      </c>
      <c r="I910" s="3" t="str">
        <f t="shared" si="76"/>
        <v xml:space="preserve"> </v>
      </c>
      <c r="J910" s="1" t="str">
        <f t="shared" si="77"/>
        <v xml:space="preserve"> </v>
      </c>
      <c r="K910" s="3" t="str">
        <f t="shared" si="78"/>
        <v xml:space="preserve"> </v>
      </c>
      <c r="L910" s="3" t="str">
        <f t="shared" si="79"/>
        <v xml:space="preserve">   </v>
      </c>
    </row>
    <row r="911" spans="3:12" x14ac:dyDescent="0.25">
      <c r="C911" s="1" t="str">
        <f>_xlfn.IFNA(IF(B911=LOOKUP(+A911,Lots!B$2:B$1819,Lots!D$2:D$1819),"Early",IF(B911=LOOKUP(+A911,Lots!B$2:B$1819,Lots!E$2:E$1819),"Mid",IF(B911=LOOKUP(+A911,Lots!B$2:B$1819,Lots!F$2:F$1819),"Late"))),"")</f>
        <v/>
      </c>
      <c r="D911" s="1" t="str">
        <f>_xlfn.IFNA(VLOOKUP(A911,Lots!B$2:C$1819, 2,FALSE),"")</f>
        <v/>
      </c>
      <c r="E911" s="1" t="str">
        <f>_xlfn.IFNA(LOOKUP(A911,Lots!B$2:B$1819, Lots!A$2:A$1819),"")</f>
        <v/>
      </c>
      <c r="F911" s="1"/>
      <c r="G911" s="3" t="str">
        <f t="shared" si="75"/>
        <v xml:space="preserve"> </v>
      </c>
      <c r="H911" s="1" t="str">
        <f>IF(+F911&lt;&gt;0,COUNTIF(Lots!$A$1:'Lots'!$A$1791,E911), " ")</f>
        <v xml:space="preserve"> </v>
      </c>
      <c r="I911" s="3" t="str">
        <f t="shared" si="76"/>
        <v xml:space="preserve"> </v>
      </c>
      <c r="J911" s="1" t="str">
        <f t="shared" si="77"/>
        <v xml:space="preserve"> </v>
      </c>
      <c r="K911" s="3" t="str">
        <f t="shared" si="78"/>
        <v xml:space="preserve"> </v>
      </c>
      <c r="L911" s="3" t="str">
        <f t="shared" si="79"/>
        <v xml:space="preserve">   </v>
      </c>
    </row>
    <row r="912" spans="3:12" x14ac:dyDescent="0.25">
      <c r="C912" s="1" t="str">
        <f>_xlfn.IFNA(IF(B912=LOOKUP(+A912,Lots!B$2:B$1819,Lots!D$2:D$1819),"Early",IF(B912=LOOKUP(+A912,Lots!B$2:B$1819,Lots!E$2:E$1819),"Mid",IF(B912=LOOKUP(+A912,Lots!B$2:B$1819,Lots!F$2:F$1819),"Late"))),"")</f>
        <v/>
      </c>
      <c r="D912" s="1" t="str">
        <f>_xlfn.IFNA(VLOOKUP(A912,Lots!B$2:C$1819, 2,FALSE),"")</f>
        <v/>
      </c>
      <c r="E912" s="1" t="str">
        <f>_xlfn.IFNA(LOOKUP(A912,Lots!B$2:B$1819, Lots!A$2:A$1819),"")</f>
        <v/>
      </c>
      <c r="F912" s="1"/>
      <c r="G912" s="3" t="str">
        <f t="shared" si="75"/>
        <v xml:space="preserve"> </v>
      </c>
      <c r="H912" s="1" t="str">
        <f>IF(+F912&lt;&gt;0,COUNTIF(Lots!$A$1:'Lots'!$A$1791,E912), " ")</f>
        <v xml:space="preserve"> </v>
      </c>
      <c r="I912" s="3" t="str">
        <f t="shared" si="76"/>
        <v xml:space="preserve"> </v>
      </c>
      <c r="J912" s="1" t="str">
        <f t="shared" si="77"/>
        <v xml:space="preserve"> </v>
      </c>
      <c r="K912" s="3" t="str">
        <f t="shared" si="78"/>
        <v xml:space="preserve"> </v>
      </c>
      <c r="L912" s="3" t="str">
        <f t="shared" si="79"/>
        <v xml:space="preserve">   </v>
      </c>
    </row>
    <row r="913" spans="3:12" x14ac:dyDescent="0.25">
      <c r="C913" s="1" t="str">
        <f>_xlfn.IFNA(IF(B913=LOOKUP(+A913,Lots!B$2:B$1819,Lots!D$2:D$1819),"Early",IF(B913=LOOKUP(+A913,Lots!B$2:B$1819,Lots!E$2:E$1819),"Mid",IF(B913=LOOKUP(+A913,Lots!B$2:B$1819,Lots!F$2:F$1819),"Late"))),"")</f>
        <v/>
      </c>
      <c r="D913" s="1" t="str">
        <f>_xlfn.IFNA(VLOOKUP(A913,Lots!B$2:C$1819, 2,FALSE),"")</f>
        <v/>
      </c>
      <c r="E913" s="1" t="str">
        <f>_xlfn.IFNA(LOOKUP(A913,Lots!B$2:B$1819, Lots!A$2:A$1819),"")</f>
        <v/>
      </c>
      <c r="F913" s="1"/>
      <c r="G913" s="3" t="str">
        <f t="shared" si="75"/>
        <v xml:space="preserve"> </v>
      </c>
      <c r="H913" s="1" t="str">
        <f>IF(+F913&lt;&gt;0,COUNTIF(Lots!$A$1:'Lots'!$A$1791,E913), " ")</f>
        <v xml:space="preserve"> </v>
      </c>
      <c r="I913" s="3" t="str">
        <f t="shared" si="76"/>
        <v xml:space="preserve"> </v>
      </c>
      <c r="J913" s="1" t="str">
        <f t="shared" si="77"/>
        <v xml:space="preserve"> </v>
      </c>
      <c r="K913" s="3" t="str">
        <f t="shared" si="78"/>
        <v xml:space="preserve"> </v>
      </c>
      <c r="L913" s="3" t="str">
        <f t="shared" si="79"/>
        <v xml:space="preserve">   </v>
      </c>
    </row>
    <row r="914" spans="3:12" x14ac:dyDescent="0.25">
      <c r="C914" s="1" t="str">
        <f>_xlfn.IFNA(IF(B914=LOOKUP(+A914,Lots!B$2:B$1819,Lots!D$2:D$1819),"Early",IF(B914=LOOKUP(+A914,Lots!B$2:B$1819,Lots!E$2:E$1819),"Mid",IF(B914=LOOKUP(+A914,Lots!B$2:B$1819,Lots!F$2:F$1819),"Late"))),"")</f>
        <v/>
      </c>
      <c r="D914" s="1" t="str">
        <f>_xlfn.IFNA(VLOOKUP(A914,Lots!B$2:C$1819, 2,FALSE),"")</f>
        <v/>
      </c>
      <c r="E914" s="1" t="str">
        <f>_xlfn.IFNA(LOOKUP(A914,Lots!B$2:B$1819, Lots!A$2:A$1819),"")</f>
        <v/>
      </c>
      <c r="F914" s="1"/>
      <c r="G914" s="3" t="str">
        <f t="shared" si="75"/>
        <v xml:space="preserve"> </v>
      </c>
      <c r="H914" s="1" t="str">
        <f>IF(+F914&lt;&gt;0,COUNTIF(Lots!$A$1:'Lots'!$A$1791,E914), " ")</f>
        <v xml:space="preserve"> </v>
      </c>
      <c r="I914" s="3" t="str">
        <f t="shared" si="76"/>
        <v xml:space="preserve"> </v>
      </c>
      <c r="J914" s="1" t="str">
        <f t="shared" si="77"/>
        <v xml:space="preserve"> </v>
      </c>
      <c r="K914" s="3" t="str">
        <f t="shared" si="78"/>
        <v xml:space="preserve"> </v>
      </c>
      <c r="L914" s="3" t="str">
        <f t="shared" si="79"/>
        <v xml:space="preserve">   </v>
      </c>
    </row>
    <row r="915" spans="3:12" x14ac:dyDescent="0.25">
      <c r="C915" s="1" t="str">
        <f>_xlfn.IFNA(IF(B915=LOOKUP(+A915,Lots!B$2:B$1819,Lots!D$2:D$1819),"Early",IF(B915=LOOKUP(+A915,Lots!B$2:B$1819,Lots!E$2:E$1819),"Mid",IF(B915=LOOKUP(+A915,Lots!B$2:B$1819,Lots!F$2:F$1819),"Late"))),"")</f>
        <v/>
      </c>
      <c r="D915" s="1" t="str">
        <f>_xlfn.IFNA(VLOOKUP(A915,Lots!B$2:C$1819, 2,FALSE),"")</f>
        <v/>
      </c>
      <c r="E915" s="1" t="str">
        <f>_xlfn.IFNA(LOOKUP(A915,Lots!B$2:B$1819, Lots!A$2:A$1819),"")</f>
        <v/>
      </c>
      <c r="F915" s="1"/>
      <c r="G915" s="3" t="str">
        <f t="shared" si="75"/>
        <v xml:space="preserve"> </v>
      </c>
      <c r="H915" s="1" t="str">
        <f>IF(+F915&lt;&gt;0,COUNTIF(Lots!$A$1:'Lots'!$A$1791,E915), " ")</f>
        <v xml:space="preserve"> </v>
      </c>
      <c r="I915" s="3" t="str">
        <f t="shared" si="76"/>
        <v xml:space="preserve"> </v>
      </c>
      <c r="J915" s="1" t="str">
        <f t="shared" si="77"/>
        <v xml:space="preserve"> </v>
      </c>
      <c r="K915" s="3" t="str">
        <f t="shared" si="78"/>
        <v xml:space="preserve"> </v>
      </c>
      <c r="L915" s="3" t="str">
        <f t="shared" si="79"/>
        <v xml:space="preserve">   </v>
      </c>
    </row>
    <row r="916" spans="3:12" x14ac:dyDescent="0.25">
      <c r="C916" s="1" t="str">
        <f>_xlfn.IFNA(IF(B916=LOOKUP(+A916,Lots!B$2:B$1819,Lots!D$2:D$1819),"Early",IF(B916=LOOKUP(+A916,Lots!B$2:B$1819,Lots!E$2:E$1819),"Mid",IF(B916=LOOKUP(+A916,Lots!B$2:B$1819,Lots!F$2:F$1819),"Late"))),"")</f>
        <v/>
      </c>
      <c r="D916" s="1" t="str">
        <f>_xlfn.IFNA(VLOOKUP(A916,Lots!B$2:C$1819, 2,FALSE),"")</f>
        <v/>
      </c>
      <c r="E916" s="1" t="str">
        <f>_xlfn.IFNA(LOOKUP(A916,Lots!B$2:B$1819, Lots!A$2:A$1819),"")</f>
        <v/>
      </c>
      <c r="F916" s="1"/>
      <c r="G916" s="3" t="str">
        <f t="shared" si="75"/>
        <v xml:space="preserve"> </v>
      </c>
      <c r="H916" s="1" t="str">
        <f>IF(+F916&lt;&gt;0,COUNTIF(Lots!$A$1:'Lots'!$A$1791,E916), " ")</f>
        <v xml:space="preserve"> </v>
      </c>
      <c r="I916" s="3" t="str">
        <f t="shared" si="76"/>
        <v xml:space="preserve"> </v>
      </c>
      <c r="J916" s="1" t="str">
        <f t="shared" si="77"/>
        <v xml:space="preserve"> </v>
      </c>
      <c r="K916" s="3" t="str">
        <f t="shared" si="78"/>
        <v xml:space="preserve"> </v>
      </c>
      <c r="L916" s="3" t="str">
        <f t="shared" si="79"/>
        <v xml:space="preserve">   </v>
      </c>
    </row>
    <row r="917" spans="3:12" x14ac:dyDescent="0.25">
      <c r="C917" s="1" t="str">
        <f>_xlfn.IFNA(IF(B917=LOOKUP(+A917,Lots!B$2:B$1819,Lots!D$2:D$1819),"Early",IF(B917=LOOKUP(+A917,Lots!B$2:B$1819,Lots!E$2:E$1819),"Mid",IF(B917=LOOKUP(+A917,Lots!B$2:B$1819,Lots!F$2:F$1819),"Late"))),"")</f>
        <v/>
      </c>
      <c r="D917" s="1" t="str">
        <f>_xlfn.IFNA(VLOOKUP(A917,Lots!B$2:C$1819, 2,FALSE),"")</f>
        <v/>
      </c>
      <c r="E917" s="1" t="str">
        <f>_xlfn.IFNA(LOOKUP(A917,Lots!B$2:B$1819, Lots!A$2:A$1819),"")</f>
        <v/>
      </c>
      <c r="F917" s="1"/>
      <c r="G917" s="3" t="str">
        <f t="shared" si="75"/>
        <v xml:space="preserve"> </v>
      </c>
      <c r="H917" s="1" t="str">
        <f>IF(+F917&lt;&gt;0,COUNTIF(Lots!$A$1:'Lots'!$A$1791,E917), " ")</f>
        <v xml:space="preserve"> </v>
      </c>
      <c r="I917" s="3" t="str">
        <f t="shared" si="76"/>
        <v xml:space="preserve"> </v>
      </c>
      <c r="J917" s="1" t="str">
        <f t="shared" si="77"/>
        <v xml:space="preserve"> </v>
      </c>
      <c r="K917" s="3" t="str">
        <f t="shared" si="78"/>
        <v xml:space="preserve"> </v>
      </c>
      <c r="L917" s="3" t="str">
        <f t="shared" si="79"/>
        <v xml:space="preserve">   </v>
      </c>
    </row>
    <row r="918" spans="3:12" x14ac:dyDescent="0.25">
      <c r="C918" s="1" t="str">
        <f>_xlfn.IFNA(IF(B918=LOOKUP(+A918,Lots!B$2:B$1819,Lots!D$2:D$1819),"Early",IF(B918=LOOKUP(+A918,Lots!B$2:B$1819,Lots!E$2:E$1819),"Mid",IF(B918=LOOKUP(+A918,Lots!B$2:B$1819,Lots!F$2:F$1819),"Late"))),"")</f>
        <v/>
      </c>
      <c r="D918" s="1" t="str">
        <f>_xlfn.IFNA(VLOOKUP(A918,Lots!B$2:C$1819, 2,FALSE),"")</f>
        <v/>
      </c>
      <c r="E918" s="1" t="str">
        <f>_xlfn.IFNA(LOOKUP(A918,Lots!B$2:B$1819, Lots!A$2:A$1819),"")</f>
        <v/>
      </c>
      <c r="F918" s="1"/>
      <c r="G918" s="3" t="str">
        <f t="shared" si="75"/>
        <v xml:space="preserve"> </v>
      </c>
      <c r="H918" s="1" t="str">
        <f>IF(+F918&lt;&gt;0,COUNTIF(Lots!$A$1:'Lots'!$A$1791,E918), " ")</f>
        <v xml:space="preserve"> </v>
      </c>
      <c r="I918" s="3" t="str">
        <f t="shared" si="76"/>
        <v xml:space="preserve"> </v>
      </c>
      <c r="J918" s="1" t="str">
        <f t="shared" si="77"/>
        <v xml:space="preserve"> </v>
      </c>
      <c r="K918" s="3" t="str">
        <f t="shared" si="78"/>
        <v xml:space="preserve"> </v>
      </c>
      <c r="L918" s="3" t="str">
        <f t="shared" si="79"/>
        <v xml:space="preserve">   </v>
      </c>
    </row>
    <row r="919" spans="3:12" x14ac:dyDescent="0.25">
      <c r="C919" s="1" t="str">
        <f>_xlfn.IFNA(IF(B919=LOOKUP(+A919,Lots!B$2:B$1819,Lots!D$2:D$1819),"Early",IF(B919=LOOKUP(+A919,Lots!B$2:B$1819,Lots!E$2:E$1819),"Mid",IF(B919=LOOKUP(+A919,Lots!B$2:B$1819,Lots!F$2:F$1819),"Late"))),"")</f>
        <v/>
      </c>
      <c r="D919" s="1" t="str">
        <f>_xlfn.IFNA(VLOOKUP(A919,Lots!B$2:C$1819, 2,FALSE),"")</f>
        <v/>
      </c>
      <c r="E919" s="1" t="str">
        <f>_xlfn.IFNA(LOOKUP(A919,Lots!B$2:B$1819, Lots!A$2:A$1819),"")</f>
        <v/>
      </c>
      <c r="F919" s="1"/>
      <c r="G919" s="3" t="str">
        <f t="shared" si="75"/>
        <v xml:space="preserve"> </v>
      </c>
      <c r="H919" s="1" t="str">
        <f>IF(+F919&lt;&gt;0,COUNTIF(Lots!$A$1:'Lots'!$A$1791,E919), " ")</f>
        <v xml:space="preserve"> </v>
      </c>
      <c r="I919" s="3" t="str">
        <f t="shared" si="76"/>
        <v xml:space="preserve"> </v>
      </c>
      <c r="J919" s="1" t="str">
        <f t="shared" si="77"/>
        <v xml:space="preserve"> </v>
      </c>
      <c r="K919" s="3" t="str">
        <f t="shared" si="78"/>
        <v xml:space="preserve"> </v>
      </c>
      <c r="L919" s="3" t="str">
        <f t="shared" si="79"/>
        <v xml:space="preserve">   </v>
      </c>
    </row>
    <row r="920" spans="3:12" x14ac:dyDescent="0.25">
      <c r="C920" s="1" t="str">
        <f>_xlfn.IFNA(IF(B920=LOOKUP(+A920,Lots!B$2:B$1819,Lots!D$2:D$1819),"Early",IF(B920=LOOKUP(+A920,Lots!B$2:B$1819,Lots!E$2:E$1819),"Mid",IF(B920=LOOKUP(+A920,Lots!B$2:B$1819,Lots!F$2:F$1819),"Late"))),"")</f>
        <v/>
      </c>
      <c r="D920" s="1" t="str">
        <f>_xlfn.IFNA(VLOOKUP(A920,Lots!B$2:C$1819, 2,FALSE),"")</f>
        <v/>
      </c>
      <c r="E920" s="1" t="str">
        <f>_xlfn.IFNA(LOOKUP(A920,Lots!B$2:B$1819, Lots!A$2:A$1819),"")</f>
        <v/>
      </c>
      <c r="F920" s="1"/>
      <c r="G920" s="3" t="str">
        <f t="shared" si="75"/>
        <v xml:space="preserve"> </v>
      </c>
      <c r="H920" s="1" t="str">
        <f>IF(+F920&lt;&gt;0,COUNTIF(Lots!$A$1:'Lots'!$A$1791,E920), " ")</f>
        <v xml:space="preserve"> </v>
      </c>
      <c r="I920" s="3" t="str">
        <f t="shared" si="76"/>
        <v xml:space="preserve"> </v>
      </c>
      <c r="J920" s="1" t="str">
        <f t="shared" si="77"/>
        <v xml:space="preserve"> </v>
      </c>
      <c r="K920" s="3" t="str">
        <f t="shared" si="78"/>
        <v xml:space="preserve"> </v>
      </c>
      <c r="L920" s="3" t="str">
        <f t="shared" si="79"/>
        <v xml:space="preserve">   </v>
      </c>
    </row>
    <row r="921" spans="3:12" x14ac:dyDescent="0.25">
      <c r="C921" s="1" t="str">
        <f>_xlfn.IFNA(IF(B921=LOOKUP(+A921,Lots!B$2:B$1819,Lots!D$2:D$1819),"Early",IF(B921=LOOKUP(+A921,Lots!B$2:B$1819,Lots!E$2:E$1819),"Mid",IF(B921=LOOKUP(+A921,Lots!B$2:B$1819,Lots!F$2:F$1819),"Late"))),"")</f>
        <v/>
      </c>
      <c r="D921" s="1" t="str">
        <f>_xlfn.IFNA(VLOOKUP(A921,Lots!B$2:C$1819, 2,FALSE),"")</f>
        <v/>
      </c>
      <c r="E921" s="1" t="str">
        <f>_xlfn.IFNA(LOOKUP(A921,Lots!B$2:B$1819, Lots!A$2:A$1819),"")</f>
        <v/>
      </c>
      <c r="F921" s="1"/>
      <c r="G921" s="3" t="str">
        <f t="shared" si="75"/>
        <v xml:space="preserve"> </v>
      </c>
      <c r="H921" s="1" t="str">
        <f>IF(+F921&lt;&gt;0,COUNTIF(Lots!$A$1:'Lots'!$A$1791,E921), " ")</f>
        <v xml:space="preserve"> </v>
      </c>
      <c r="I921" s="3" t="str">
        <f t="shared" si="76"/>
        <v xml:space="preserve"> </v>
      </c>
      <c r="J921" s="1" t="str">
        <f t="shared" si="77"/>
        <v xml:space="preserve"> </v>
      </c>
      <c r="K921" s="3" t="str">
        <f t="shared" si="78"/>
        <v xml:space="preserve"> </v>
      </c>
      <c r="L921" s="3" t="str">
        <f t="shared" si="79"/>
        <v xml:space="preserve">   </v>
      </c>
    </row>
    <row r="922" spans="3:12" x14ac:dyDescent="0.25">
      <c r="C922" s="1" t="str">
        <f>_xlfn.IFNA(IF(B922=LOOKUP(+A922,Lots!B$2:B$1819,Lots!D$2:D$1819),"Early",IF(B922=LOOKUP(+A922,Lots!B$2:B$1819,Lots!E$2:E$1819),"Mid",IF(B922=LOOKUP(+A922,Lots!B$2:B$1819,Lots!F$2:F$1819),"Late"))),"")</f>
        <v/>
      </c>
      <c r="D922" s="1" t="str">
        <f>_xlfn.IFNA(VLOOKUP(A922,Lots!B$2:C$1819, 2,FALSE),"")</f>
        <v/>
      </c>
      <c r="E922" s="1" t="str">
        <f>_xlfn.IFNA(LOOKUP(A922,Lots!B$2:B$1819, Lots!A$2:A$1819),"")</f>
        <v/>
      </c>
      <c r="F922" s="1"/>
      <c r="G922" s="3" t="str">
        <f t="shared" si="75"/>
        <v xml:space="preserve"> </v>
      </c>
      <c r="H922" s="1" t="str">
        <f>IF(+F922&lt;&gt;0,COUNTIF(Lots!$A$1:'Lots'!$A$1791,E922), " ")</f>
        <v xml:space="preserve"> </v>
      </c>
      <c r="I922" s="3" t="str">
        <f t="shared" si="76"/>
        <v xml:space="preserve"> </v>
      </c>
      <c r="J922" s="1" t="str">
        <f t="shared" si="77"/>
        <v xml:space="preserve"> </v>
      </c>
      <c r="K922" s="3" t="str">
        <f t="shared" si="78"/>
        <v xml:space="preserve"> </v>
      </c>
      <c r="L922" s="3" t="str">
        <f t="shared" si="79"/>
        <v xml:space="preserve">   </v>
      </c>
    </row>
    <row r="923" spans="3:12" x14ac:dyDescent="0.25">
      <c r="C923" s="1" t="str">
        <f>_xlfn.IFNA(IF(B923=LOOKUP(+A923,Lots!B$2:B$1819,Lots!D$2:D$1819),"Early",IF(B923=LOOKUP(+A923,Lots!B$2:B$1819,Lots!E$2:E$1819),"Mid",IF(B923=LOOKUP(+A923,Lots!B$2:B$1819,Lots!F$2:F$1819),"Late"))),"")</f>
        <v/>
      </c>
      <c r="D923" s="1" t="str">
        <f>_xlfn.IFNA(VLOOKUP(A923,Lots!B$2:C$1819, 2,FALSE),"")</f>
        <v/>
      </c>
      <c r="E923" s="1" t="str">
        <f>_xlfn.IFNA(LOOKUP(A923,Lots!B$2:B$1819, Lots!A$2:A$1819),"")</f>
        <v/>
      </c>
      <c r="F923" s="1"/>
      <c r="G923" s="3" t="str">
        <f t="shared" si="75"/>
        <v xml:space="preserve"> </v>
      </c>
      <c r="H923" s="1" t="str">
        <f>IF(+F923&lt;&gt;0,COUNTIF(Lots!$A$1:'Lots'!$A$1791,E923), " ")</f>
        <v xml:space="preserve"> </v>
      </c>
      <c r="I923" s="3" t="str">
        <f t="shared" si="76"/>
        <v xml:space="preserve"> </v>
      </c>
      <c r="J923" s="1" t="str">
        <f t="shared" si="77"/>
        <v xml:space="preserve"> </v>
      </c>
      <c r="K923" s="3" t="str">
        <f t="shared" si="78"/>
        <v xml:space="preserve"> </v>
      </c>
      <c r="L923" s="3" t="str">
        <f t="shared" si="79"/>
        <v xml:space="preserve">   </v>
      </c>
    </row>
    <row r="924" spans="3:12" x14ac:dyDescent="0.25">
      <c r="C924" s="1" t="str">
        <f>_xlfn.IFNA(IF(B924=LOOKUP(+A924,Lots!B$2:B$1819,Lots!D$2:D$1819),"Early",IF(B924=LOOKUP(+A924,Lots!B$2:B$1819,Lots!E$2:E$1819),"Mid",IF(B924=LOOKUP(+A924,Lots!B$2:B$1819,Lots!F$2:F$1819),"Late"))),"")</f>
        <v/>
      </c>
      <c r="D924" s="1" t="str">
        <f>_xlfn.IFNA(VLOOKUP(A924,Lots!B$2:C$1819, 2,FALSE),"")</f>
        <v/>
      </c>
      <c r="E924" s="1" t="str">
        <f>_xlfn.IFNA(LOOKUP(A924,Lots!B$2:B$1819, Lots!A$2:A$1819),"")</f>
        <v/>
      </c>
      <c r="F924" s="1"/>
      <c r="G924" s="3" t="str">
        <f t="shared" si="75"/>
        <v xml:space="preserve"> </v>
      </c>
      <c r="H924" s="1" t="str">
        <f>IF(+F924&lt;&gt;0,COUNTIF(Lots!$A$1:'Lots'!$A$1791,E924), " ")</f>
        <v xml:space="preserve"> </v>
      </c>
      <c r="I924" s="3" t="str">
        <f t="shared" si="76"/>
        <v xml:space="preserve"> </v>
      </c>
      <c r="J924" s="1" t="str">
        <f t="shared" si="77"/>
        <v xml:space="preserve"> </v>
      </c>
      <c r="K924" s="3" t="str">
        <f t="shared" si="78"/>
        <v xml:space="preserve"> </v>
      </c>
      <c r="L924" s="3" t="str">
        <f t="shared" si="79"/>
        <v xml:space="preserve">   </v>
      </c>
    </row>
    <row r="925" spans="3:12" x14ac:dyDescent="0.25">
      <c r="C925" s="1" t="str">
        <f>_xlfn.IFNA(IF(B925=LOOKUP(+A925,Lots!B$2:B$1819,Lots!D$2:D$1819),"Early",IF(B925=LOOKUP(+A925,Lots!B$2:B$1819,Lots!E$2:E$1819),"Mid",IF(B925=LOOKUP(+A925,Lots!B$2:B$1819,Lots!F$2:F$1819),"Late"))),"")</f>
        <v/>
      </c>
      <c r="D925" s="1" t="str">
        <f>_xlfn.IFNA(VLOOKUP(A925,Lots!B$2:C$1819, 2,FALSE),"")</f>
        <v/>
      </c>
      <c r="E925" s="1" t="str">
        <f>_xlfn.IFNA(LOOKUP(A925,Lots!B$2:B$1819, Lots!A$2:A$1819),"")</f>
        <v/>
      </c>
      <c r="F925" s="1"/>
      <c r="G925" s="3" t="str">
        <f t="shared" si="75"/>
        <v xml:space="preserve"> </v>
      </c>
      <c r="H925" s="1" t="str">
        <f>IF(+F925&lt;&gt;0,COUNTIF(Lots!$A$1:'Lots'!$A$1791,E925), " ")</f>
        <v xml:space="preserve"> </v>
      </c>
      <c r="I925" s="3" t="str">
        <f t="shared" si="76"/>
        <v xml:space="preserve"> </v>
      </c>
      <c r="J925" s="1" t="str">
        <f t="shared" si="77"/>
        <v xml:space="preserve"> </v>
      </c>
      <c r="K925" s="3" t="str">
        <f t="shared" si="78"/>
        <v xml:space="preserve"> </v>
      </c>
      <c r="L925" s="3" t="str">
        <f t="shared" si="79"/>
        <v xml:space="preserve">   </v>
      </c>
    </row>
    <row r="926" spans="3:12" x14ac:dyDescent="0.25">
      <c r="C926" s="1" t="str">
        <f>_xlfn.IFNA(IF(B926=LOOKUP(+A926,Lots!B$2:B$1819,Lots!D$2:D$1819),"Early",IF(B926=LOOKUP(+A926,Lots!B$2:B$1819,Lots!E$2:E$1819),"Mid",IF(B926=LOOKUP(+A926,Lots!B$2:B$1819,Lots!F$2:F$1819),"Late"))),"")</f>
        <v/>
      </c>
      <c r="D926" s="1" t="str">
        <f>_xlfn.IFNA(VLOOKUP(A926,Lots!B$2:C$1819, 2,FALSE),"")</f>
        <v/>
      </c>
      <c r="E926" s="1" t="str">
        <f>_xlfn.IFNA(LOOKUP(A926,Lots!B$2:B$1819, Lots!A$2:A$1819),"")</f>
        <v/>
      </c>
      <c r="F926" s="1"/>
      <c r="G926" s="3" t="str">
        <f t="shared" si="75"/>
        <v xml:space="preserve"> </v>
      </c>
      <c r="H926" s="1" t="str">
        <f>IF(+F926&lt;&gt;0,COUNTIF(Lots!$A$1:'Lots'!$A$1791,E926), " ")</f>
        <v xml:space="preserve"> </v>
      </c>
      <c r="I926" s="3" t="str">
        <f t="shared" si="76"/>
        <v xml:space="preserve"> </v>
      </c>
      <c r="J926" s="1" t="str">
        <f t="shared" si="77"/>
        <v xml:space="preserve"> </v>
      </c>
      <c r="K926" s="3" t="str">
        <f t="shared" si="78"/>
        <v xml:space="preserve"> </v>
      </c>
      <c r="L926" s="3" t="str">
        <f t="shared" si="79"/>
        <v xml:space="preserve">   </v>
      </c>
    </row>
    <row r="927" spans="3:12" x14ac:dyDescent="0.25">
      <c r="C927" s="1" t="str">
        <f>_xlfn.IFNA(IF(B927=LOOKUP(+A927,Lots!B$2:B$1819,Lots!D$2:D$1819),"Early",IF(B927=LOOKUP(+A927,Lots!B$2:B$1819,Lots!E$2:E$1819),"Mid",IF(B927=LOOKUP(+A927,Lots!B$2:B$1819,Lots!F$2:F$1819),"Late"))),"")</f>
        <v/>
      </c>
      <c r="D927" s="1" t="str">
        <f>_xlfn.IFNA(VLOOKUP(A927,Lots!B$2:C$1819, 2,FALSE),"")</f>
        <v/>
      </c>
      <c r="E927" s="1" t="str">
        <f>_xlfn.IFNA(LOOKUP(A927,Lots!B$2:B$1819, Lots!A$2:A$1819),"")</f>
        <v/>
      </c>
      <c r="F927" s="1"/>
      <c r="G927" s="3" t="str">
        <f t="shared" si="75"/>
        <v xml:space="preserve"> </v>
      </c>
      <c r="H927" s="1" t="str">
        <f>IF(+F927&lt;&gt;0,COUNTIF(Lots!$A$1:'Lots'!$A$1791,E927), " ")</f>
        <v xml:space="preserve"> </v>
      </c>
      <c r="I927" s="3" t="str">
        <f t="shared" si="76"/>
        <v xml:space="preserve"> </v>
      </c>
      <c r="J927" s="1" t="str">
        <f t="shared" si="77"/>
        <v xml:space="preserve"> </v>
      </c>
      <c r="K927" s="3" t="str">
        <f t="shared" si="78"/>
        <v xml:space="preserve"> </v>
      </c>
      <c r="L927" s="3" t="str">
        <f t="shared" si="79"/>
        <v xml:space="preserve">   </v>
      </c>
    </row>
    <row r="928" spans="3:12" x14ac:dyDescent="0.25">
      <c r="C928" s="1" t="str">
        <f>_xlfn.IFNA(IF(B928=LOOKUP(+A928,Lots!B$2:B$1819,Lots!D$2:D$1819),"Early",IF(B928=LOOKUP(+A928,Lots!B$2:B$1819,Lots!E$2:E$1819),"Mid",IF(B928=LOOKUP(+A928,Lots!B$2:B$1819,Lots!F$2:F$1819),"Late"))),"")</f>
        <v/>
      </c>
      <c r="D928" s="1" t="str">
        <f>_xlfn.IFNA(VLOOKUP(A928,Lots!B$2:C$1819, 2,FALSE),"")</f>
        <v/>
      </c>
      <c r="E928" s="1" t="str">
        <f>_xlfn.IFNA(LOOKUP(A928,Lots!B$2:B$1819, Lots!A$2:A$1819),"")</f>
        <v/>
      </c>
      <c r="F928" s="1"/>
      <c r="G928" s="3" t="str">
        <f t="shared" si="75"/>
        <v xml:space="preserve"> </v>
      </c>
      <c r="H928" s="1" t="str">
        <f>IF(+F928&lt;&gt;0,COUNTIF(Lots!$A$1:'Lots'!$A$1791,E928), " ")</f>
        <v xml:space="preserve"> </v>
      </c>
      <c r="I928" s="3" t="str">
        <f t="shared" si="76"/>
        <v xml:space="preserve"> </v>
      </c>
      <c r="J928" s="1" t="str">
        <f t="shared" si="77"/>
        <v xml:space="preserve"> </v>
      </c>
      <c r="K928" s="3" t="str">
        <f t="shared" si="78"/>
        <v xml:space="preserve"> </v>
      </c>
      <c r="L928" s="3" t="str">
        <f t="shared" si="79"/>
        <v xml:space="preserve">   </v>
      </c>
    </row>
    <row r="929" spans="3:12" x14ac:dyDescent="0.25">
      <c r="C929" s="1" t="str">
        <f>_xlfn.IFNA(IF(B929=LOOKUP(+A929,Lots!B$2:B$1819,Lots!D$2:D$1819),"Early",IF(B929=LOOKUP(+A929,Lots!B$2:B$1819,Lots!E$2:E$1819),"Mid",IF(B929=LOOKUP(+A929,Lots!B$2:B$1819,Lots!F$2:F$1819),"Late"))),"")</f>
        <v/>
      </c>
      <c r="D929" s="1" t="str">
        <f>_xlfn.IFNA(VLOOKUP(A929,Lots!B$2:C$1819, 2,FALSE),"")</f>
        <v/>
      </c>
      <c r="E929" s="1" t="str">
        <f>_xlfn.IFNA(LOOKUP(A929,Lots!B$2:B$1819, Lots!A$2:A$1819),"")</f>
        <v/>
      </c>
      <c r="F929" s="1"/>
      <c r="G929" s="3" t="str">
        <f t="shared" si="75"/>
        <v xml:space="preserve"> </v>
      </c>
      <c r="H929" s="1" t="str">
        <f>IF(+F929&lt;&gt;0,COUNTIF(Lots!$A$1:'Lots'!$A$1791,E929), " ")</f>
        <v xml:space="preserve"> </v>
      </c>
      <c r="I929" s="3" t="str">
        <f t="shared" si="76"/>
        <v xml:space="preserve"> </v>
      </c>
      <c r="J929" s="1" t="str">
        <f t="shared" si="77"/>
        <v xml:space="preserve"> </v>
      </c>
      <c r="K929" s="3" t="str">
        <f t="shared" si="78"/>
        <v xml:space="preserve"> </v>
      </c>
      <c r="L929" s="3" t="str">
        <f t="shared" si="79"/>
        <v xml:space="preserve">   </v>
      </c>
    </row>
    <row r="930" spans="3:12" x14ac:dyDescent="0.25">
      <c r="C930" s="1" t="str">
        <f>_xlfn.IFNA(IF(B930=LOOKUP(+A930,Lots!B$2:B$1819,Lots!D$2:D$1819),"Early",IF(B930=LOOKUP(+A930,Lots!B$2:B$1819,Lots!E$2:E$1819),"Mid",IF(B930=LOOKUP(+A930,Lots!B$2:B$1819,Lots!F$2:F$1819),"Late"))),"")</f>
        <v/>
      </c>
      <c r="D930" s="1" t="str">
        <f>_xlfn.IFNA(VLOOKUP(A930,Lots!B$2:C$1819, 2,FALSE),"")</f>
        <v/>
      </c>
      <c r="E930" s="1" t="str">
        <f>_xlfn.IFNA(LOOKUP(A930,Lots!B$2:B$1819, Lots!A$2:A$1819),"")</f>
        <v/>
      </c>
      <c r="F930" s="1"/>
      <c r="G930" s="3" t="str">
        <f t="shared" si="75"/>
        <v xml:space="preserve"> </v>
      </c>
      <c r="H930" s="1" t="str">
        <f>IF(+F930&lt;&gt;0,COUNTIF(Lots!$A$1:'Lots'!$A$1791,E930), " ")</f>
        <v xml:space="preserve"> </v>
      </c>
      <c r="I930" s="3" t="str">
        <f t="shared" si="76"/>
        <v xml:space="preserve"> </v>
      </c>
      <c r="J930" s="1" t="str">
        <f t="shared" si="77"/>
        <v xml:space="preserve"> </v>
      </c>
      <c r="K930" s="3" t="str">
        <f t="shared" si="78"/>
        <v xml:space="preserve"> </v>
      </c>
      <c r="L930" s="3" t="str">
        <f t="shared" si="79"/>
        <v xml:space="preserve">   </v>
      </c>
    </row>
    <row r="931" spans="3:12" x14ac:dyDescent="0.25">
      <c r="C931" s="1" t="str">
        <f>_xlfn.IFNA(IF(B931=LOOKUP(+A931,Lots!B$2:B$1819,Lots!D$2:D$1819),"Early",IF(B931=LOOKUP(+A931,Lots!B$2:B$1819,Lots!E$2:E$1819),"Mid",IF(B931=LOOKUP(+A931,Lots!B$2:B$1819,Lots!F$2:F$1819),"Late"))),"")</f>
        <v/>
      </c>
      <c r="D931" s="1" t="str">
        <f>_xlfn.IFNA(VLOOKUP(A931,Lots!B$2:C$1819, 2,FALSE),"")</f>
        <v/>
      </c>
      <c r="E931" s="1" t="str">
        <f>_xlfn.IFNA(LOOKUP(A931,Lots!B$2:B$1819, Lots!A$2:A$1819),"")</f>
        <v/>
      </c>
      <c r="F931" s="1"/>
      <c r="G931" s="3" t="str">
        <f t="shared" si="75"/>
        <v xml:space="preserve"> </v>
      </c>
      <c r="H931" s="1" t="str">
        <f>IF(+F931&lt;&gt;0,COUNTIF(Lots!$A$1:'Lots'!$A$1791,E931), " ")</f>
        <v xml:space="preserve"> </v>
      </c>
      <c r="I931" s="3" t="str">
        <f t="shared" si="76"/>
        <v xml:space="preserve"> </v>
      </c>
      <c r="J931" s="1" t="str">
        <f t="shared" si="77"/>
        <v xml:space="preserve"> </v>
      </c>
      <c r="K931" s="3" t="str">
        <f t="shared" si="78"/>
        <v xml:space="preserve"> </v>
      </c>
      <c r="L931" s="3" t="str">
        <f t="shared" si="79"/>
        <v xml:space="preserve">   </v>
      </c>
    </row>
    <row r="932" spans="3:12" x14ac:dyDescent="0.25">
      <c r="C932" s="1" t="str">
        <f>_xlfn.IFNA(IF(B932=LOOKUP(+A932,Lots!B$2:B$1819,Lots!D$2:D$1819),"Early",IF(B932=LOOKUP(+A932,Lots!B$2:B$1819,Lots!E$2:E$1819),"Mid",IF(B932=LOOKUP(+A932,Lots!B$2:B$1819,Lots!F$2:F$1819),"Late"))),"")</f>
        <v/>
      </c>
      <c r="D932" s="1" t="str">
        <f>_xlfn.IFNA(VLOOKUP(A932,Lots!B$2:C$1819, 2,FALSE),"")</f>
        <v/>
      </c>
      <c r="E932" s="1" t="str">
        <f>_xlfn.IFNA(LOOKUP(A932,Lots!B$2:B$1819, Lots!A$2:A$1819),"")</f>
        <v/>
      </c>
      <c r="F932" s="1"/>
      <c r="G932" s="3" t="str">
        <f t="shared" si="75"/>
        <v xml:space="preserve"> </v>
      </c>
      <c r="H932" s="1" t="str">
        <f>IF(+F932&lt;&gt;0,COUNTIF(Lots!$A$1:'Lots'!$A$1791,E932), " ")</f>
        <v xml:space="preserve"> </v>
      </c>
      <c r="I932" s="3" t="str">
        <f t="shared" si="76"/>
        <v xml:space="preserve"> </v>
      </c>
      <c r="J932" s="1" t="str">
        <f t="shared" si="77"/>
        <v xml:space="preserve"> </v>
      </c>
      <c r="K932" s="3" t="str">
        <f t="shared" si="78"/>
        <v xml:space="preserve"> </v>
      </c>
      <c r="L932" s="3" t="str">
        <f t="shared" si="79"/>
        <v xml:space="preserve">   </v>
      </c>
    </row>
    <row r="933" spans="3:12" x14ac:dyDescent="0.25">
      <c r="C933" s="1" t="str">
        <f>_xlfn.IFNA(IF(B933=LOOKUP(+A933,Lots!B$2:B$1819,Lots!D$2:D$1819),"Early",IF(B933=LOOKUP(+A933,Lots!B$2:B$1819,Lots!E$2:E$1819),"Mid",IF(B933=LOOKUP(+A933,Lots!B$2:B$1819,Lots!F$2:F$1819),"Late"))),"")</f>
        <v/>
      </c>
      <c r="D933" s="1" t="str">
        <f>_xlfn.IFNA(VLOOKUP(A933,Lots!B$2:C$1819, 2,FALSE),"")</f>
        <v/>
      </c>
      <c r="E933" s="1" t="str">
        <f>_xlfn.IFNA(LOOKUP(A933,Lots!B$2:B$1819, Lots!A$2:A$1819),"")</f>
        <v/>
      </c>
      <c r="F933" s="1"/>
      <c r="G933" s="3" t="str">
        <f t="shared" si="75"/>
        <v xml:space="preserve"> </v>
      </c>
      <c r="H933" s="1" t="str">
        <f>IF(+F933&lt;&gt;0,COUNTIF(Lots!$A$1:'Lots'!$A$1791,E933), " ")</f>
        <v xml:space="preserve"> </v>
      </c>
      <c r="I933" s="3" t="str">
        <f t="shared" si="76"/>
        <v xml:space="preserve"> </v>
      </c>
      <c r="J933" s="1" t="str">
        <f t="shared" si="77"/>
        <v xml:space="preserve"> </v>
      </c>
      <c r="K933" s="3" t="str">
        <f t="shared" si="78"/>
        <v xml:space="preserve"> </v>
      </c>
      <c r="L933" s="3" t="str">
        <f t="shared" si="79"/>
        <v xml:space="preserve">   </v>
      </c>
    </row>
    <row r="934" spans="3:12" x14ac:dyDescent="0.25">
      <c r="C934" s="1" t="str">
        <f>_xlfn.IFNA(IF(B934=LOOKUP(+A934,Lots!B$2:B$1819,Lots!D$2:D$1819),"Early",IF(B934=LOOKUP(+A934,Lots!B$2:B$1819,Lots!E$2:E$1819),"Mid",IF(B934=LOOKUP(+A934,Lots!B$2:B$1819,Lots!F$2:F$1819),"Late"))),"")</f>
        <v/>
      </c>
      <c r="D934" s="1" t="str">
        <f>_xlfn.IFNA(VLOOKUP(A934,Lots!B$2:C$1819, 2,FALSE),"")</f>
        <v/>
      </c>
      <c r="E934" s="1" t="str">
        <f>_xlfn.IFNA(LOOKUP(A934,Lots!B$2:B$1819, Lots!A$2:A$1819),"")</f>
        <v/>
      </c>
      <c r="F934" s="1"/>
      <c r="G934" s="3" t="str">
        <f t="shared" si="75"/>
        <v xml:space="preserve"> </v>
      </c>
      <c r="H934" s="1" t="str">
        <f>IF(+F934&lt;&gt;0,COUNTIF(Lots!$A$1:'Lots'!$A$1791,E934), " ")</f>
        <v xml:space="preserve"> </v>
      </c>
      <c r="I934" s="3" t="str">
        <f t="shared" si="76"/>
        <v xml:space="preserve"> </v>
      </c>
      <c r="J934" s="1" t="str">
        <f t="shared" si="77"/>
        <v xml:space="preserve"> </v>
      </c>
      <c r="K934" s="3" t="str">
        <f t="shared" si="78"/>
        <v xml:space="preserve"> </v>
      </c>
      <c r="L934" s="3" t="str">
        <f t="shared" si="79"/>
        <v xml:space="preserve">   </v>
      </c>
    </row>
    <row r="935" spans="3:12" x14ac:dyDescent="0.25">
      <c r="C935" s="1" t="str">
        <f>_xlfn.IFNA(IF(B935=LOOKUP(+A935,Lots!B$2:B$1819,Lots!D$2:D$1819),"Early",IF(B935=LOOKUP(+A935,Lots!B$2:B$1819,Lots!E$2:E$1819),"Mid",IF(B935=LOOKUP(+A935,Lots!B$2:B$1819,Lots!F$2:F$1819),"Late"))),"")</f>
        <v/>
      </c>
      <c r="D935" s="1" t="str">
        <f>_xlfn.IFNA(VLOOKUP(A935,Lots!B$2:C$1819, 2,FALSE),"")</f>
        <v/>
      </c>
      <c r="E935" s="1" t="str">
        <f>_xlfn.IFNA(LOOKUP(A935,Lots!B$2:B$1819, Lots!A$2:A$1819),"")</f>
        <v/>
      </c>
      <c r="F935" s="1"/>
      <c r="G935" s="3" t="str">
        <f t="shared" si="75"/>
        <v xml:space="preserve"> </v>
      </c>
      <c r="H935" s="1" t="str">
        <f>IF(+F935&lt;&gt;0,COUNTIF(Lots!$A$1:'Lots'!$A$1791,E935), " ")</f>
        <v xml:space="preserve"> </v>
      </c>
      <c r="I935" s="3" t="str">
        <f t="shared" si="76"/>
        <v xml:space="preserve"> </v>
      </c>
      <c r="J935" s="1" t="str">
        <f t="shared" si="77"/>
        <v xml:space="preserve"> </v>
      </c>
      <c r="K935" s="3" t="str">
        <f t="shared" si="78"/>
        <v xml:space="preserve"> </v>
      </c>
      <c r="L935" s="3" t="str">
        <f t="shared" si="79"/>
        <v xml:space="preserve">   </v>
      </c>
    </row>
    <row r="936" spans="3:12" x14ac:dyDescent="0.25">
      <c r="C936" s="1" t="str">
        <f>_xlfn.IFNA(IF(B936=LOOKUP(+A936,Lots!B$2:B$1819,Lots!D$2:D$1819),"Early",IF(B936=LOOKUP(+A936,Lots!B$2:B$1819,Lots!E$2:E$1819),"Mid",IF(B936=LOOKUP(+A936,Lots!B$2:B$1819,Lots!F$2:F$1819),"Late"))),"")</f>
        <v/>
      </c>
      <c r="D936" s="1" t="str">
        <f>_xlfn.IFNA(VLOOKUP(A936,Lots!B$2:C$1819, 2,FALSE),"")</f>
        <v/>
      </c>
      <c r="E936" s="1" t="str">
        <f>_xlfn.IFNA(LOOKUP(A936,Lots!B$2:B$1819, Lots!A$2:A$1819),"")</f>
        <v/>
      </c>
      <c r="F936" s="1"/>
      <c r="G936" s="3" t="str">
        <f t="shared" si="75"/>
        <v xml:space="preserve"> </v>
      </c>
      <c r="H936" s="1" t="str">
        <f>IF(+F936&lt;&gt;0,COUNTIF(Lots!$A$1:'Lots'!$A$1791,E936), " ")</f>
        <v xml:space="preserve"> </v>
      </c>
      <c r="I936" s="3" t="str">
        <f t="shared" si="76"/>
        <v xml:space="preserve"> </v>
      </c>
      <c r="J936" s="1" t="str">
        <f t="shared" si="77"/>
        <v xml:space="preserve"> </v>
      </c>
      <c r="K936" s="3" t="str">
        <f t="shared" si="78"/>
        <v xml:space="preserve"> </v>
      </c>
      <c r="L936" s="3" t="str">
        <f t="shared" si="79"/>
        <v xml:space="preserve">   </v>
      </c>
    </row>
    <row r="937" spans="3:12" x14ac:dyDescent="0.25">
      <c r="C937" s="1" t="str">
        <f>_xlfn.IFNA(IF(B937=LOOKUP(+A937,Lots!B$2:B$1819,Lots!D$2:D$1819),"Early",IF(B937=LOOKUP(+A937,Lots!B$2:B$1819,Lots!E$2:E$1819),"Mid",IF(B937=LOOKUP(+A937,Lots!B$2:B$1819,Lots!F$2:F$1819),"Late"))),"")</f>
        <v/>
      </c>
      <c r="D937" s="1" t="str">
        <f>_xlfn.IFNA(VLOOKUP(A937,Lots!B$2:C$1819, 2,FALSE),"")</f>
        <v/>
      </c>
      <c r="E937" s="1" t="str">
        <f>_xlfn.IFNA(LOOKUP(A937,Lots!B$2:B$1819, Lots!A$2:A$1819),"")</f>
        <v/>
      </c>
      <c r="F937" s="1"/>
      <c r="G937" s="3" t="str">
        <f t="shared" si="75"/>
        <v xml:space="preserve"> </v>
      </c>
      <c r="H937" s="1" t="str">
        <f>IF(+F937&lt;&gt;0,COUNTIF(Lots!$A$1:'Lots'!$A$1791,E937), " ")</f>
        <v xml:space="preserve"> </v>
      </c>
      <c r="I937" s="3" t="str">
        <f t="shared" si="76"/>
        <v xml:space="preserve"> </v>
      </c>
      <c r="J937" s="1" t="str">
        <f t="shared" si="77"/>
        <v xml:space="preserve"> </v>
      </c>
      <c r="K937" s="3" t="str">
        <f t="shared" si="78"/>
        <v xml:space="preserve"> </v>
      </c>
      <c r="L937" s="3" t="str">
        <f t="shared" si="79"/>
        <v xml:space="preserve">   </v>
      </c>
    </row>
    <row r="938" spans="3:12" x14ac:dyDescent="0.25">
      <c r="C938" s="1" t="str">
        <f>_xlfn.IFNA(IF(B938=LOOKUP(+A938,Lots!B$2:B$1819,Lots!D$2:D$1819),"Early",IF(B938=LOOKUP(+A938,Lots!B$2:B$1819,Lots!E$2:E$1819),"Mid",IF(B938=LOOKUP(+A938,Lots!B$2:B$1819,Lots!F$2:F$1819),"Late"))),"")</f>
        <v/>
      </c>
      <c r="D938" s="1" t="str">
        <f>_xlfn.IFNA(VLOOKUP(A938,Lots!B$2:C$1819, 2,FALSE),"")</f>
        <v/>
      </c>
      <c r="E938" s="1" t="str">
        <f>_xlfn.IFNA(LOOKUP(A938,Lots!B$2:B$1819, Lots!A$2:A$1819),"")</f>
        <v/>
      </c>
      <c r="F938" s="1"/>
      <c r="G938" s="3" t="str">
        <f t="shared" si="75"/>
        <v xml:space="preserve"> </v>
      </c>
      <c r="H938" s="1" t="str">
        <f>IF(+F938&lt;&gt;0,COUNTIF(Lots!$A$1:'Lots'!$A$1791,E938), " ")</f>
        <v xml:space="preserve"> </v>
      </c>
      <c r="I938" s="3" t="str">
        <f t="shared" si="76"/>
        <v xml:space="preserve"> </v>
      </c>
      <c r="J938" s="1" t="str">
        <f t="shared" si="77"/>
        <v xml:space="preserve"> </v>
      </c>
      <c r="K938" s="3" t="str">
        <f t="shared" si="78"/>
        <v xml:space="preserve"> </v>
      </c>
      <c r="L938" s="3" t="str">
        <f t="shared" si="79"/>
        <v xml:space="preserve">   </v>
      </c>
    </row>
    <row r="939" spans="3:12" x14ac:dyDescent="0.25">
      <c r="C939" s="1" t="str">
        <f>_xlfn.IFNA(IF(B939=LOOKUP(+A939,Lots!B$2:B$1819,Lots!D$2:D$1819),"Early",IF(B939=LOOKUP(+A939,Lots!B$2:B$1819,Lots!E$2:E$1819),"Mid",IF(B939=LOOKUP(+A939,Lots!B$2:B$1819,Lots!F$2:F$1819),"Late"))),"")</f>
        <v/>
      </c>
      <c r="D939" s="1" t="str">
        <f>_xlfn.IFNA(VLOOKUP(A939,Lots!B$2:C$1819, 2,FALSE),"")</f>
        <v/>
      </c>
      <c r="E939" s="1" t="str">
        <f>_xlfn.IFNA(LOOKUP(A939,Lots!B$2:B$1819, Lots!A$2:A$1819),"")</f>
        <v/>
      </c>
      <c r="F939" s="1"/>
      <c r="G939" s="3" t="str">
        <f t="shared" si="75"/>
        <v xml:space="preserve"> </v>
      </c>
      <c r="H939" s="1" t="str">
        <f>IF(+F939&lt;&gt;0,COUNTIF(Lots!$A$1:'Lots'!$A$1791,E939), " ")</f>
        <v xml:space="preserve"> </v>
      </c>
      <c r="I939" s="3" t="str">
        <f t="shared" si="76"/>
        <v xml:space="preserve"> </v>
      </c>
      <c r="J939" s="1" t="str">
        <f t="shared" si="77"/>
        <v xml:space="preserve"> </v>
      </c>
      <c r="K939" s="3" t="str">
        <f t="shared" si="78"/>
        <v xml:space="preserve"> </v>
      </c>
      <c r="L939" s="3" t="str">
        <f t="shared" si="79"/>
        <v xml:space="preserve">   </v>
      </c>
    </row>
    <row r="940" spans="3:12" x14ac:dyDescent="0.25">
      <c r="C940" s="1" t="str">
        <f>_xlfn.IFNA(IF(B940=LOOKUP(+A940,Lots!B$2:B$1819,Lots!D$2:D$1819),"Early",IF(B940=LOOKUP(+A940,Lots!B$2:B$1819,Lots!E$2:E$1819),"Mid",IF(B940=LOOKUP(+A940,Lots!B$2:B$1819,Lots!F$2:F$1819),"Late"))),"")</f>
        <v/>
      </c>
      <c r="D940" s="1" t="str">
        <f>_xlfn.IFNA(VLOOKUP(A940,Lots!B$2:C$1819, 2,FALSE),"")</f>
        <v/>
      </c>
      <c r="E940" s="1" t="str">
        <f>_xlfn.IFNA(LOOKUP(A940,Lots!B$2:B$1819, Lots!A$2:A$1819),"")</f>
        <v/>
      </c>
      <c r="F940" s="1"/>
      <c r="G940" s="3" t="str">
        <f t="shared" si="75"/>
        <v xml:space="preserve"> </v>
      </c>
      <c r="H940" s="1" t="str">
        <f>IF(+F940&lt;&gt;0,COUNTIF(Lots!$A$1:'Lots'!$A$1791,E940), " ")</f>
        <v xml:space="preserve"> </v>
      </c>
      <c r="I940" s="3" t="str">
        <f t="shared" si="76"/>
        <v xml:space="preserve"> </v>
      </c>
      <c r="J940" s="1" t="str">
        <f t="shared" si="77"/>
        <v xml:space="preserve"> </v>
      </c>
      <c r="K940" s="3" t="str">
        <f t="shared" si="78"/>
        <v xml:space="preserve"> </v>
      </c>
      <c r="L940" s="3" t="str">
        <f t="shared" si="79"/>
        <v xml:space="preserve">   </v>
      </c>
    </row>
    <row r="941" spans="3:12" x14ac:dyDescent="0.25">
      <c r="C941" s="1" t="str">
        <f>_xlfn.IFNA(IF(B941=LOOKUP(+A941,Lots!B$2:B$1819,Lots!D$2:D$1819),"Early",IF(B941=LOOKUP(+A941,Lots!B$2:B$1819,Lots!E$2:E$1819),"Mid",IF(B941=LOOKUP(+A941,Lots!B$2:B$1819,Lots!F$2:F$1819),"Late"))),"")</f>
        <v/>
      </c>
      <c r="D941" s="1" t="str">
        <f>_xlfn.IFNA(VLOOKUP(A941,Lots!B$2:C$1819, 2,FALSE),"")</f>
        <v/>
      </c>
      <c r="E941" s="1" t="str">
        <f>_xlfn.IFNA(LOOKUP(A941,Lots!B$2:B$1819, Lots!A$2:A$1819),"")</f>
        <v/>
      </c>
      <c r="F941" s="1"/>
      <c r="G941" s="3" t="str">
        <f t="shared" si="75"/>
        <v xml:space="preserve"> </v>
      </c>
      <c r="H941" s="1" t="str">
        <f>IF(+F941&lt;&gt;0,COUNTIF(Lots!$A$1:'Lots'!$A$1791,E941), " ")</f>
        <v xml:space="preserve"> </v>
      </c>
      <c r="I941" s="3" t="str">
        <f t="shared" si="76"/>
        <v xml:space="preserve"> </v>
      </c>
      <c r="J941" s="1" t="str">
        <f t="shared" si="77"/>
        <v xml:space="preserve"> </v>
      </c>
      <c r="K941" s="3" t="str">
        <f t="shared" si="78"/>
        <v xml:space="preserve"> </v>
      </c>
      <c r="L941" s="3" t="str">
        <f t="shared" si="79"/>
        <v xml:space="preserve">   </v>
      </c>
    </row>
    <row r="942" spans="3:12" x14ac:dyDescent="0.25">
      <c r="C942" s="1" t="str">
        <f>_xlfn.IFNA(IF(B942=LOOKUP(+A942,Lots!B$2:B$1819,Lots!D$2:D$1819),"Early",IF(B942=LOOKUP(+A942,Lots!B$2:B$1819,Lots!E$2:E$1819),"Mid",IF(B942=LOOKUP(+A942,Lots!B$2:B$1819,Lots!F$2:F$1819),"Late"))),"")</f>
        <v/>
      </c>
      <c r="D942" s="1" t="str">
        <f>_xlfn.IFNA(VLOOKUP(A942,Lots!B$2:C$1819, 2,FALSE),"")</f>
        <v/>
      </c>
      <c r="E942" s="1" t="str">
        <f>_xlfn.IFNA(LOOKUP(A942,Lots!B$2:B$1819, Lots!A$2:A$1819),"")</f>
        <v/>
      </c>
      <c r="F942" s="1"/>
      <c r="G942" s="3" t="str">
        <f t="shared" si="75"/>
        <v xml:space="preserve"> </v>
      </c>
      <c r="H942" s="1" t="str">
        <f>IF(+F942&lt;&gt;0,COUNTIF(Lots!$A$1:'Lots'!$A$1791,E942), " ")</f>
        <v xml:space="preserve"> </v>
      </c>
      <c r="I942" s="3" t="str">
        <f t="shared" si="76"/>
        <v xml:space="preserve"> </v>
      </c>
      <c r="J942" s="1" t="str">
        <f t="shared" si="77"/>
        <v xml:space="preserve"> </v>
      </c>
      <c r="K942" s="3" t="str">
        <f t="shared" si="78"/>
        <v xml:space="preserve"> </v>
      </c>
      <c r="L942" s="3" t="str">
        <f t="shared" si="79"/>
        <v xml:space="preserve">   </v>
      </c>
    </row>
    <row r="943" spans="3:12" x14ac:dyDescent="0.25">
      <c r="C943" s="1" t="str">
        <f>_xlfn.IFNA(IF(B943=LOOKUP(+A943,Lots!B$2:B$1819,Lots!D$2:D$1819),"Early",IF(B943=LOOKUP(+A943,Lots!B$2:B$1819,Lots!E$2:E$1819),"Mid",IF(B943=LOOKUP(+A943,Lots!B$2:B$1819,Lots!F$2:F$1819),"Late"))),"")</f>
        <v/>
      </c>
      <c r="D943" s="1" t="str">
        <f>_xlfn.IFNA(VLOOKUP(A943,Lots!B$2:C$1819, 2,FALSE),"")</f>
        <v/>
      </c>
      <c r="E943" s="1" t="str">
        <f>_xlfn.IFNA(LOOKUP(A943,Lots!B$2:B$1819, Lots!A$2:A$1819),"")</f>
        <v/>
      </c>
      <c r="F943" s="1"/>
      <c r="G943" s="3" t="str">
        <f t="shared" si="75"/>
        <v xml:space="preserve"> </v>
      </c>
      <c r="H943" s="1" t="str">
        <f>IF(+F943&lt;&gt;0,COUNTIF(Lots!$A$1:'Lots'!$A$1791,E943), " ")</f>
        <v xml:space="preserve"> </v>
      </c>
      <c r="I943" s="3" t="str">
        <f t="shared" si="76"/>
        <v xml:space="preserve"> </v>
      </c>
      <c r="J943" s="1" t="str">
        <f t="shared" si="77"/>
        <v xml:space="preserve"> </v>
      </c>
      <c r="K943" s="3" t="str">
        <f t="shared" si="78"/>
        <v xml:space="preserve"> </v>
      </c>
      <c r="L943" s="3" t="str">
        <f t="shared" si="79"/>
        <v xml:space="preserve">   </v>
      </c>
    </row>
    <row r="944" spans="3:12" x14ac:dyDescent="0.25">
      <c r="C944" s="1" t="str">
        <f>_xlfn.IFNA(IF(B944=LOOKUP(+A944,Lots!B$2:B$1819,Lots!D$2:D$1819),"Early",IF(B944=LOOKUP(+A944,Lots!B$2:B$1819,Lots!E$2:E$1819),"Mid",IF(B944=LOOKUP(+A944,Lots!B$2:B$1819,Lots!F$2:F$1819),"Late"))),"")</f>
        <v/>
      </c>
      <c r="D944" s="1" t="str">
        <f>_xlfn.IFNA(VLOOKUP(A944,Lots!B$2:C$1819, 2,FALSE),"")</f>
        <v/>
      </c>
      <c r="E944" s="1" t="str">
        <f>_xlfn.IFNA(LOOKUP(A944,Lots!B$2:B$1819, Lots!A$2:A$1819),"")</f>
        <v/>
      </c>
      <c r="F944" s="1"/>
      <c r="G944" s="3" t="str">
        <f t="shared" si="75"/>
        <v xml:space="preserve"> </v>
      </c>
      <c r="H944" s="1" t="str">
        <f>IF(+F944&lt;&gt;0,COUNTIF(Lots!$A$1:'Lots'!$A$1791,E944), " ")</f>
        <v xml:space="preserve"> </v>
      </c>
      <c r="I944" s="3" t="str">
        <f t="shared" si="76"/>
        <v xml:space="preserve"> </v>
      </c>
      <c r="J944" s="1" t="str">
        <f t="shared" si="77"/>
        <v xml:space="preserve"> </v>
      </c>
      <c r="K944" s="3" t="str">
        <f t="shared" si="78"/>
        <v xml:space="preserve"> </v>
      </c>
      <c r="L944" s="3" t="str">
        <f t="shared" si="79"/>
        <v xml:space="preserve">   </v>
      </c>
    </row>
    <row r="945" spans="3:12" x14ac:dyDescent="0.25">
      <c r="C945" s="1" t="str">
        <f>_xlfn.IFNA(IF(B945=LOOKUP(+A945,Lots!B$2:B$1819,Lots!D$2:D$1819),"Early",IF(B945=LOOKUP(+A945,Lots!B$2:B$1819,Lots!E$2:E$1819),"Mid",IF(B945=LOOKUP(+A945,Lots!B$2:B$1819,Lots!F$2:F$1819),"Late"))),"")</f>
        <v/>
      </c>
      <c r="D945" s="1" t="str">
        <f>_xlfn.IFNA(VLOOKUP(A945,Lots!B$2:C$1819, 2,FALSE),"")</f>
        <v/>
      </c>
      <c r="E945" s="1" t="str">
        <f>_xlfn.IFNA(LOOKUP(A945,Lots!B$2:B$1819, Lots!A$2:A$1819),"")</f>
        <v/>
      </c>
      <c r="F945" s="1"/>
      <c r="G945" s="3" t="str">
        <f t="shared" si="75"/>
        <v xml:space="preserve"> </v>
      </c>
      <c r="H945" s="1" t="str">
        <f>IF(+F945&lt;&gt;0,COUNTIF(Lots!$A$1:'Lots'!$A$1791,E945), " ")</f>
        <v xml:space="preserve"> </v>
      </c>
      <c r="I945" s="3" t="str">
        <f t="shared" si="76"/>
        <v xml:space="preserve"> </v>
      </c>
      <c r="J945" s="1" t="str">
        <f t="shared" si="77"/>
        <v xml:space="preserve"> </v>
      </c>
      <c r="K945" s="3" t="str">
        <f t="shared" si="78"/>
        <v xml:space="preserve"> </v>
      </c>
      <c r="L945" s="3" t="str">
        <f t="shared" si="79"/>
        <v xml:space="preserve">   </v>
      </c>
    </row>
    <row r="946" spans="3:12" x14ac:dyDescent="0.25">
      <c r="C946" s="1" t="str">
        <f>_xlfn.IFNA(IF(B946=LOOKUP(+A946,Lots!B$2:B$1819,Lots!D$2:D$1819),"Early",IF(B946=LOOKUP(+A946,Lots!B$2:B$1819,Lots!E$2:E$1819),"Mid",IF(B946=LOOKUP(+A946,Lots!B$2:B$1819,Lots!F$2:F$1819),"Late"))),"")</f>
        <v/>
      </c>
      <c r="D946" s="1" t="str">
        <f>_xlfn.IFNA(VLOOKUP(A946,Lots!B$2:C$1819, 2,FALSE),"")</f>
        <v/>
      </c>
      <c r="E946" s="1" t="str">
        <f>_xlfn.IFNA(LOOKUP(A946,Lots!B$2:B$1819, Lots!A$2:A$1819),"")</f>
        <v/>
      </c>
      <c r="F946" s="1"/>
      <c r="G946" s="3" t="str">
        <f t="shared" si="75"/>
        <v xml:space="preserve"> </v>
      </c>
      <c r="H946" s="1" t="str">
        <f>IF(+F946&lt;&gt;0,COUNTIF(Lots!$A$1:'Lots'!$A$1791,E946), " ")</f>
        <v xml:space="preserve"> </v>
      </c>
      <c r="I946" s="3" t="str">
        <f t="shared" si="76"/>
        <v xml:space="preserve"> </v>
      </c>
      <c r="J946" s="1" t="str">
        <f t="shared" si="77"/>
        <v xml:space="preserve"> </v>
      </c>
      <c r="K946" s="3" t="str">
        <f t="shared" si="78"/>
        <v xml:space="preserve"> </v>
      </c>
      <c r="L946" s="3" t="str">
        <f t="shared" si="79"/>
        <v xml:space="preserve">   </v>
      </c>
    </row>
    <row r="947" spans="3:12" x14ac:dyDescent="0.25">
      <c r="C947" s="1" t="str">
        <f>_xlfn.IFNA(IF(B947=LOOKUP(+A947,Lots!B$2:B$1819,Lots!D$2:D$1819),"Early",IF(B947=LOOKUP(+A947,Lots!B$2:B$1819,Lots!E$2:E$1819),"Mid",IF(B947=LOOKUP(+A947,Lots!B$2:B$1819,Lots!F$2:F$1819),"Late"))),"")</f>
        <v/>
      </c>
      <c r="D947" s="1" t="str">
        <f>_xlfn.IFNA(VLOOKUP(A947,Lots!B$2:C$1819, 2,FALSE),"")</f>
        <v/>
      </c>
      <c r="E947" s="1" t="str">
        <f>_xlfn.IFNA(LOOKUP(A947,Lots!B$2:B$1819, Lots!A$2:A$1819),"")</f>
        <v/>
      </c>
      <c r="F947" s="1"/>
      <c r="G947" s="3" t="str">
        <f t="shared" si="75"/>
        <v xml:space="preserve"> </v>
      </c>
      <c r="H947" s="1" t="str">
        <f>IF(+F947&lt;&gt;0,COUNTIF(Lots!$A$1:'Lots'!$A$1791,E947), " ")</f>
        <v xml:space="preserve"> </v>
      </c>
      <c r="I947" s="3" t="str">
        <f t="shared" si="76"/>
        <v xml:space="preserve"> </v>
      </c>
      <c r="J947" s="1" t="str">
        <f t="shared" si="77"/>
        <v xml:space="preserve"> </v>
      </c>
      <c r="K947" s="3" t="str">
        <f t="shared" si="78"/>
        <v xml:space="preserve"> </v>
      </c>
      <c r="L947" s="3" t="str">
        <f t="shared" si="79"/>
        <v xml:space="preserve">   </v>
      </c>
    </row>
    <row r="948" spans="3:12" x14ac:dyDescent="0.25">
      <c r="C948" s="1" t="str">
        <f>_xlfn.IFNA(IF(B948=LOOKUP(+A948,Lots!B$2:B$1819,Lots!D$2:D$1819),"Early",IF(B948=LOOKUP(+A948,Lots!B$2:B$1819,Lots!E$2:E$1819),"Mid",IF(B948=LOOKUP(+A948,Lots!B$2:B$1819,Lots!F$2:F$1819),"Late"))),"")</f>
        <v/>
      </c>
      <c r="D948" s="1" t="str">
        <f>_xlfn.IFNA(VLOOKUP(A948,Lots!B$2:C$1819, 2,FALSE),"")</f>
        <v/>
      </c>
      <c r="E948" s="1" t="str">
        <f>_xlfn.IFNA(LOOKUP(A948,Lots!B$2:B$1819, Lots!A$2:A$1819),"")</f>
        <v/>
      </c>
      <c r="F948" s="1"/>
      <c r="G948" s="3" t="str">
        <f t="shared" si="75"/>
        <v xml:space="preserve"> </v>
      </c>
      <c r="H948" s="1" t="str">
        <f>IF(+F948&lt;&gt;0,COUNTIF(Lots!$A$1:'Lots'!$A$1791,E948), " ")</f>
        <v xml:space="preserve"> </v>
      </c>
      <c r="I948" s="3" t="str">
        <f t="shared" si="76"/>
        <v xml:space="preserve"> </v>
      </c>
      <c r="J948" s="1" t="str">
        <f t="shared" si="77"/>
        <v xml:space="preserve"> </v>
      </c>
      <c r="K948" s="3" t="str">
        <f t="shared" si="78"/>
        <v xml:space="preserve"> </v>
      </c>
      <c r="L948" s="3" t="str">
        <f t="shared" si="79"/>
        <v xml:space="preserve">   </v>
      </c>
    </row>
    <row r="949" spans="3:12" x14ac:dyDescent="0.25">
      <c r="C949" s="1" t="str">
        <f>_xlfn.IFNA(IF(B949=LOOKUP(+A949,Lots!B$2:B$1819,Lots!D$2:D$1819),"Early",IF(B949=LOOKUP(+A949,Lots!B$2:B$1819,Lots!E$2:E$1819),"Mid",IF(B949=LOOKUP(+A949,Lots!B$2:B$1819,Lots!F$2:F$1819),"Late"))),"")</f>
        <v/>
      </c>
      <c r="D949" s="1" t="str">
        <f>_xlfn.IFNA(VLOOKUP(A949,Lots!B$2:C$1819, 2,FALSE),"")</f>
        <v/>
      </c>
      <c r="E949" s="1" t="str">
        <f>_xlfn.IFNA(LOOKUP(A949,Lots!B$2:B$1819, Lots!A$2:A$1819),"")</f>
        <v/>
      </c>
      <c r="F949" s="1"/>
      <c r="G949" s="3" t="str">
        <f t="shared" si="75"/>
        <v xml:space="preserve"> </v>
      </c>
      <c r="H949" s="1" t="str">
        <f>IF(+F949&lt;&gt;0,COUNTIF(Lots!$A$1:'Lots'!$A$1791,E949), " ")</f>
        <v xml:space="preserve"> </v>
      </c>
      <c r="I949" s="3" t="str">
        <f t="shared" si="76"/>
        <v xml:space="preserve"> </v>
      </c>
      <c r="J949" s="1" t="str">
        <f t="shared" si="77"/>
        <v xml:space="preserve"> </v>
      </c>
      <c r="K949" s="3" t="str">
        <f t="shared" si="78"/>
        <v xml:space="preserve"> </v>
      </c>
      <c r="L949" s="3" t="str">
        <f t="shared" si="79"/>
        <v xml:space="preserve">   </v>
      </c>
    </row>
    <row r="950" spans="3:12" x14ac:dyDescent="0.25">
      <c r="C950" s="1" t="str">
        <f>_xlfn.IFNA(IF(B950=LOOKUP(+A950,Lots!B$2:B$1819,Lots!D$2:D$1819),"Early",IF(B950=LOOKUP(+A950,Lots!B$2:B$1819,Lots!E$2:E$1819),"Mid",IF(B950=LOOKUP(+A950,Lots!B$2:B$1819,Lots!F$2:F$1819),"Late"))),"")</f>
        <v/>
      </c>
      <c r="D950" s="1" t="str">
        <f>_xlfn.IFNA(VLOOKUP(A950,Lots!B$2:C$1819, 2,FALSE),"")</f>
        <v/>
      </c>
      <c r="E950" s="1" t="str">
        <f>_xlfn.IFNA(LOOKUP(A950,Lots!B$2:B$1819, Lots!A$2:A$1819),"")</f>
        <v/>
      </c>
      <c r="F950" s="1"/>
      <c r="G950" s="3" t="str">
        <f t="shared" si="75"/>
        <v xml:space="preserve"> </v>
      </c>
      <c r="H950" s="1" t="str">
        <f>IF(+F950&lt;&gt;0,COUNTIF(Lots!$A$1:'Lots'!$A$1791,E950), " ")</f>
        <v xml:space="preserve"> </v>
      </c>
      <c r="I950" s="3" t="str">
        <f t="shared" si="76"/>
        <v xml:space="preserve"> </v>
      </c>
      <c r="J950" s="1" t="str">
        <f t="shared" si="77"/>
        <v xml:space="preserve"> </v>
      </c>
      <c r="K950" s="3" t="str">
        <f t="shared" si="78"/>
        <v xml:space="preserve"> </v>
      </c>
      <c r="L950" s="3" t="str">
        <f t="shared" si="79"/>
        <v xml:space="preserve">   </v>
      </c>
    </row>
    <row r="951" spans="3:12" x14ac:dyDescent="0.25">
      <c r="C951" s="1" t="str">
        <f>_xlfn.IFNA(IF(B951=LOOKUP(+A951,Lots!B$2:B$1819,Lots!D$2:D$1819),"Early",IF(B951=LOOKUP(+A951,Lots!B$2:B$1819,Lots!E$2:E$1819),"Mid",IF(B951=LOOKUP(+A951,Lots!B$2:B$1819,Lots!F$2:F$1819),"Late"))),"")</f>
        <v/>
      </c>
      <c r="D951" s="1" t="str">
        <f>_xlfn.IFNA(VLOOKUP(A951,Lots!B$2:C$1819, 2,FALSE),"")</f>
        <v/>
      </c>
      <c r="E951" s="1" t="str">
        <f>_xlfn.IFNA(LOOKUP(A951,Lots!B$2:B$1819, Lots!A$2:A$1819),"")</f>
        <v/>
      </c>
      <c r="F951" s="1"/>
      <c r="G951" s="3" t="str">
        <f t="shared" si="75"/>
        <v xml:space="preserve"> </v>
      </c>
      <c r="H951" s="1" t="str">
        <f>IF(+F951&lt;&gt;0,COUNTIF(Lots!$A$1:'Lots'!$A$1791,E951), " ")</f>
        <v xml:space="preserve"> </v>
      </c>
      <c r="I951" s="3" t="str">
        <f t="shared" si="76"/>
        <v xml:space="preserve"> </v>
      </c>
      <c r="J951" s="1" t="str">
        <f t="shared" si="77"/>
        <v xml:space="preserve"> </v>
      </c>
      <c r="K951" s="3" t="str">
        <f t="shared" si="78"/>
        <v xml:space="preserve"> </v>
      </c>
      <c r="L951" s="3" t="str">
        <f t="shared" si="79"/>
        <v xml:space="preserve">   </v>
      </c>
    </row>
    <row r="952" spans="3:12" x14ac:dyDescent="0.25">
      <c r="C952" s="1" t="str">
        <f>_xlfn.IFNA(IF(B952=LOOKUP(+A952,Lots!B$2:B$1819,Lots!D$2:D$1819),"Early",IF(B952=LOOKUP(+A952,Lots!B$2:B$1819,Lots!E$2:E$1819),"Mid",IF(B952=LOOKUP(+A952,Lots!B$2:B$1819,Lots!F$2:F$1819),"Late"))),"")</f>
        <v/>
      </c>
      <c r="D952" s="1" t="str">
        <f>_xlfn.IFNA(VLOOKUP(A952,Lots!B$2:C$1819, 2,FALSE),"")</f>
        <v/>
      </c>
      <c r="E952" s="1" t="str">
        <f>_xlfn.IFNA(LOOKUP(A952,Lots!B$2:B$1819, Lots!A$2:A$1819),"")</f>
        <v/>
      </c>
      <c r="F952" s="1"/>
      <c r="G952" s="3" t="str">
        <f t="shared" si="75"/>
        <v xml:space="preserve"> </v>
      </c>
      <c r="H952" s="1" t="str">
        <f>IF(+F952&lt;&gt;0,COUNTIF(Lots!$A$1:'Lots'!$A$1791,E952), " ")</f>
        <v xml:space="preserve"> </v>
      </c>
      <c r="I952" s="3" t="str">
        <f t="shared" si="76"/>
        <v xml:space="preserve"> </v>
      </c>
      <c r="J952" s="1" t="str">
        <f t="shared" si="77"/>
        <v xml:space="preserve"> </v>
      </c>
      <c r="K952" s="3" t="str">
        <f t="shared" si="78"/>
        <v xml:space="preserve"> </v>
      </c>
      <c r="L952" s="3" t="str">
        <f t="shared" si="79"/>
        <v xml:space="preserve">   </v>
      </c>
    </row>
    <row r="953" spans="3:12" x14ac:dyDescent="0.25">
      <c r="C953" s="1" t="str">
        <f>_xlfn.IFNA(IF(B953=LOOKUP(+A953,Lots!B$2:B$1819,Lots!D$2:D$1819),"Early",IF(B953=LOOKUP(+A953,Lots!B$2:B$1819,Lots!E$2:E$1819),"Mid",IF(B953=LOOKUP(+A953,Lots!B$2:B$1819,Lots!F$2:F$1819),"Late"))),"")</f>
        <v/>
      </c>
      <c r="D953" s="1" t="str">
        <f>_xlfn.IFNA(VLOOKUP(A953,Lots!B$2:C$1819, 2,FALSE),"")</f>
        <v/>
      </c>
      <c r="E953" s="1" t="str">
        <f>_xlfn.IFNA(LOOKUP(A953,Lots!B$2:B$1819, Lots!A$2:A$1819),"")</f>
        <v/>
      </c>
      <c r="F953" s="1"/>
      <c r="G953" s="3" t="str">
        <f t="shared" si="75"/>
        <v xml:space="preserve"> </v>
      </c>
      <c r="H953" s="1" t="str">
        <f>IF(+F953&lt;&gt;0,COUNTIF(Lots!$A$1:'Lots'!$A$1791,E953), " ")</f>
        <v xml:space="preserve"> </v>
      </c>
      <c r="I953" s="3" t="str">
        <f t="shared" si="76"/>
        <v xml:space="preserve"> </v>
      </c>
      <c r="J953" s="1" t="str">
        <f t="shared" si="77"/>
        <v xml:space="preserve"> </v>
      </c>
      <c r="K953" s="3" t="str">
        <f t="shared" si="78"/>
        <v xml:space="preserve"> </v>
      </c>
      <c r="L953" s="3" t="str">
        <f t="shared" si="79"/>
        <v xml:space="preserve">   </v>
      </c>
    </row>
    <row r="954" spans="3:12" x14ac:dyDescent="0.25">
      <c r="C954" s="1" t="str">
        <f>_xlfn.IFNA(IF(B954=LOOKUP(+A954,Lots!B$2:B$1819,Lots!D$2:D$1819),"Early",IF(B954=LOOKUP(+A954,Lots!B$2:B$1819,Lots!E$2:E$1819),"Mid",IF(B954=LOOKUP(+A954,Lots!B$2:B$1819,Lots!F$2:F$1819),"Late"))),"")</f>
        <v/>
      </c>
      <c r="D954" s="1" t="str">
        <f>_xlfn.IFNA(VLOOKUP(A954,Lots!B$2:C$1819, 2,FALSE),"")</f>
        <v/>
      </c>
      <c r="E954" s="1" t="str">
        <f>_xlfn.IFNA(LOOKUP(A954,Lots!B$2:B$1819, Lots!A$2:A$1819),"")</f>
        <v/>
      </c>
      <c r="F954" s="1"/>
      <c r="G954" s="3" t="str">
        <f t="shared" si="75"/>
        <v xml:space="preserve"> </v>
      </c>
      <c r="H954" s="1" t="str">
        <f>IF(+F954&lt;&gt;0,COUNTIF(Lots!$A$1:'Lots'!$A$1791,E954), " ")</f>
        <v xml:space="preserve"> </v>
      </c>
      <c r="I954" s="3" t="str">
        <f t="shared" si="76"/>
        <v xml:space="preserve"> </v>
      </c>
      <c r="J954" s="1" t="str">
        <f t="shared" si="77"/>
        <v xml:space="preserve"> </v>
      </c>
      <c r="K954" s="3" t="str">
        <f t="shared" si="78"/>
        <v xml:space="preserve"> </v>
      </c>
      <c r="L954" s="3" t="str">
        <f t="shared" si="79"/>
        <v xml:space="preserve">   </v>
      </c>
    </row>
    <row r="955" spans="3:12" x14ac:dyDescent="0.25">
      <c r="C955" s="1" t="str">
        <f>_xlfn.IFNA(IF(B955=LOOKUP(+A955,Lots!B$2:B$1819,Lots!D$2:D$1819),"Early",IF(B955=LOOKUP(+A955,Lots!B$2:B$1819,Lots!E$2:E$1819),"Mid",IF(B955=LOOKUP(+A955,Lots!B$2:B$1819,Lots!F$2:F$1819),"Late"))),"")</f>
        <v/>
      </c>
      <c r="D955" s="1" t="str">
        <f>_xlfn.IFNA(VLOOKUP(A955,Lots!B$2:C$1819, 2,FALSE),"")</f>
        <v/>
      </c>
      <c r="E955" s="1" t="str">
        <f>_xlfn.IFNA(LOOKUP(A955,Lots!B$2:B$1819, Lots!A$2:A$1819),"")</f>
        <v/>
      </c>
      <c r="F955" s="1"/>
      <c r="G955" s="3" t="str">
        <f t="shared" si="75"/>
        <v xml:space="preserve"> </v>
      </c>
      <c r="H955" s="1" t="str">
        <f>IF(+F955&lt;&gt;0,COUNTIF(Lots!$A$1:'Lots'!$A$1791,E955), " ")</f>
        <v xml:space="preserve"> </v>
      </c>
      <c r="I955" s="3" t="str">
        <f t="shared" si="76"/>
        <v xml:space="preserve"> </v>
      </c>
      <c r="J955" s="1" t="str">
        <f t="shared" si="77"/>
        <v xml:space="preserve"> </v>
      </c>
      <c r="K955" s="3" t="str">
        <f t="shared" si="78"/>
        <v xml:space="preserve"> </v>
      </c>
      <c r="L955" s="3" t="str">
        <f t="shared" si="79"/>
        <v xml:space="preserve">   </v>
      </c>
    </row>
    <row r="956" spans="3:12" x14ac:dyDescent="0.25">
      <c r="C956" s="1" t="str">
        <f>_xlfn.IFNA(IF(B956=LOOKUP(+A956,Lots!B$2:B$1819,Lots!D$2:D$1819),"Early",IF(B956=LOOKUP(+A956,Lots!B$2:B$1819,Lots!E$2:E$1819),"Mid",IF(B956=LOOKUP(+A956,Lots!B$2:B$1819,Lots!F$2:F$1819),"Late"))),"")</f>
        <v/>
      </c>
      <c r="D956" s="1" t="str">
        <f>_xlfn.IFNA(VLOOKUP(A956,Lots!B$2:C$1819, 2,FALSE),"")</f>
        <v/>
      </c>
      <c r="E956" s="1" t="str">
        <f>_xlfn.IFNA(LOOKUP(A956,Lots!B$2:B$1819, Lots!A$2:A$1819),"")</f>
        <v/>
      </c>
      <c r="F956" s="1"/>
      <c r="G956" s="3" t="str">
        <f t="shared" si="75"/>
        <v xml:space="preserve"> </v>
      </c>
      <c r="H956" s="1" t="str">
        <f>IF(+F956&lt;&gt;0,COUNTIF(Lots!$A$1:'Lots'!$A$1791,E956), " ")</f>
        <v xml:space="preserve"> </v>
      </c>
      <c r="I956" s="3" t="str">
        <f t="shared" si="76"/>
        <v xml:space="preserve"> </v>
      </c>
      <c r="J956" s="1" t="str">
        <f t="shared" si="77"/>
        <v xml:space="preserve"> </v>
      </c>
      <c r="K956" s="3" t="str">
        <f t="shared" si="78"/>
        <v xml:space="preserve"> </v>
      </c>
      <c r="L956" s="3" t="str">
        <f t="shared" si="79"/>
        <v xml:space="preserve">   </v>
      </c>
    </row>
    <row r="957" spans="3:12" x14ac:dyDescent="0.25">
      <c r="C957" s="1" t="str">
        <f>_xlfn.IFNA(IF(B957=LOOKUP(+A957,Lots!B$2:B$1819,Lots!D$2:D$1819),"Early",IF(B957=LOOKUP(+A957,Lots!B$2:B$1819,Lots!E$2:E$1819),"Mid",IF(B957=LOOKUP(+A957,Lots!B$2:B$1819,Lots!F$2:F$1819),"Late"))),"")</f>
        <v/>
      </c>
      <c r="D957" s="1" t="str">
        <f>_xlfn.IFNA(VLOOKUP(A957,Lots!B$2:C$1819, 2,FALSE),"")</f>
        <v/>
      </c>
      <c r="E957" s="1" t="str">
        <f>_xlfn.IFNA(LOOKUP(A957,Lots!B$2:B$1819, Lots!A$2:A$1819),"")</f>
        <v/>
      </c>
      <c r="F957" s="1"/>
      <c r="G957" s="3" t="str">
        <f t="shared" si="75"/>
        <v xml:space="preserve"> </v>
      </c>
      <c r="H957" s="1" t="str">
        <f>IF(+F957&lt;&gt;0,COUNTIF(Lots!$A$1:'Lots'!$A$1791,E957), " ")</f>
        <v xml:space="preserve"> </v>
      </c>
      <c r="I957" s="3" t="str">
        <f t="shared" si="76"/>
        <v xml:space="preserve"> </v>
      </c>
      <c r="J957" s="1" t="str">
        <f t="shared" si="77"/>
        <v xml:space="preserve"> </v>
      </c>
      <c r="K957" s="3" t="str">
        <f t="shared" si="78"/>
        <v xml:space="preserve"> </v>
      </c>
      <c r="L957" s="3" t="str">
        <f t="shared" si="79"/>
        <v xml:space="preserve">   </v>
      </c>
    </row>
    <row r="958" spans="3:12" x14ac:dyDescent="0.25">
      <c r="C958" s="1" t="str">
        <f>_xlfn.IFNA(IF(B958=LOOKUP(+A958,Lots!B$2:B$1819,Lots!D$2:D$1819),"Early",IF(B958=LOOKUP(+A958,Lots!B$2:B$1819,Lots!E$2:E$1819),"Mid",IF(B958=LOOKUP(+A958,Lots!B$2:B$1819,Lots!F$2:F$1819),"Late"))),"")</f>
        <v/>
      </c>
      <c r="D958" s="1" t="str">
        <f>_xlfn.IFNA(VLOOKUP(A958,Lots!B$2:C$1819, 2,FALSE),"")</f>
        <v/>
      </c>
      <c r="E958" s="1" t="str">
        <f>_xlfn.IFNA(LOOKUP(A958,Lots!B$2:B$1819, Lots!A$2:A$1819),"")</f>
        <v/>
      </c>
      <c r="F958" s="1"/>
      <c r="G958" s="3" t="str">
        <f t="shared" si="75"/>
        <v xml:space="preserve"> </v>
      </c>
      <c r="H958" s="1" t="str">
        <f>IF(+F958&lt;&gt;0,COUNTIF(Lots!$A$1:'Lots'!$A$1791,E958), " ")</f>
        <v xml:space="preserve"> </v>
      </c>
      <c r="I958" s="3" t="str">
        <f t="shared" si="76"/>
        <v xml:space="preserve"> </v>
      </c>
      <c r="J958" s="1" t="str">
        <f t="shared" si="77"/>
        <v xml:space="preserve"> </v>
      </c>
      <c r="K958" s="3" t="str">
        <f t="shared" si="78"/>
        <v xml:space="preserve"> </v>
      </c>
      <c r="L958" s="3" t="str">
        <f t="shared" si="79"/>
        <v xml:space="preserve">   </v>
      </c>
    </row>
    <row r="959" spans="3:12" x14ac:dyDescent="0.25">
      <c r="C959" s="1" t="str">
        <f>_xlfn.IFNA(IF(B959=LOOKUP(+A959,Lots!B$2:B$1819,Lots!D$2:D$1819),"Early",IF(B959=LOOKUP(+A959,Lots!B$2:B$1819,Lots!E$2:E$1819),"Mid",IF(B959=LOOKUP(+A959,Lots!B$2:B$1819,Lots!F$2:F$1819),"Late"))),"")</f>
        <v/>
      </c>
      <c r="D959" s="1" t="str">
        <f>_xlfn.IFNA(VLOOKUP(A959,Lots!B$2:C$1819, 2,FALSE),"")</f>
        <v/>
      </c>
      <c r="E959" s="1" t="str">
        <f>_xlfn.IFNA(LOOKUP(A959,Lots!B$2:B$1819, Lots!A$2:A$1819),"")</f>
        <v/>
      </c>
      <c r="F959" s="1"/>
      <c r="G959" s="3" t="str">
        <f t="shared" si="75"/>
        <v xml:space="preserve"> </v>
      </c>
      <c r="H959" s="1" t="str">
        <f>IF(+F959&lt;&gt;0,COUNTIF(Lots!$A$1:'Lots'!$A$1791,E959), " ")</f>
        <v xml:space="preserve"> </v>
      </c>
      <c r="I959" s="3" t="str">
        <f t="shared" si="76"/>
        <v xml:space="preserve"> </v>
      </c>
      <c r="J959" s="1" t="str">
        <f t="shared" si="77"/>
        <v xml:space="preserve"> </v>
      </c>
      <c r="K959" s="3" t="str">
        <f t="shared" si="78"/>
        <v xml:space="preserve"> </v>
      </c>
      <c r="L959" s="3" t="str">
        <f t="shared" si="79"/>
        <v xml:space="preserve">   </v>
      </c>
    </row>
    <row r="960" spans="3:12" x14ac:dyDescent="0.25">
      <c r="C960" s="1" t="str">
        <f>_xlfn.IFNA(IF(B960=LOOKUP(+A960,Lots!B$2:B$1819,Lots!D$2:D$1819),"Early",IF(B960=LOOKUP(+A960,Lots!B$2:B$1819,Lots!E$2:E$1819),"Mid",IF(B960=LOOKUP(+A960,Lots!B$2:B$1819,Lots!F$2:F$1819),"Late"))),"")</f>
        <v/>
      </c>
      <c r="D960" s="1" t="str">
        <f>_xlfn.IFNA(VLOOKUP(A960,Lots!B$2:C$1819, 2,FALSE),"")</f>
        <v/>
      </c>
      <c r="E960" s="1" t="str">
        <f>_xlfn.IFNA(LOOKUP(A960,Lots!B$2:B$1819, Lots!A$2:A$1819),"")</f>
        <v/>
      </c>
      <c r="F960" s="1"/>
      <c r="G960" s="3" t="str">
        <f t="shared" si="75"/>
        <v xml:space="preserve"> </v>
      </c>
      <c r="H960" s="1" t="str">
        <f>IF(+F960&lt;&gt;0,COUNTIF(Lots!$A$1:'Lots'!$A$1791,E960), " ")</f>
        <v xml:space="preserve"> </v>
      </c>
      <c r="I960" s="3" t="str">
        <f t="shared" si="76"/>
        <v xml:space="preserve"> </v>
      </c>
      <c r="J960" s="1" t="str">
        <f t="shared" si="77"/>
        <v xml:space="preserve"> </v>
      </c>
      <c r="K960" s="3" t="str">
        <f t="shared" si="78"/>
        <v xml:space="preserve"> </v>
      </c>
      <c r="L960" s="3" t="str">
        <f t="shared" si="79"/>
        <v xml:space="preserve">   </v>
      </c>
    </row>
    <row r="961" spans="3:12" x14ac:dyDescent="0.25">
      <c r="C961" s="1" t="str">
        <f>_xlfn.IFNA(IF(B961=LOOKUP(+A961,Lots!B$2:B$1819,Lots!D$2:D$1819),"Early",IF(B961=LOOKUP(+A961,Lots!B$2:B$1819,Lots!E$2:E$1819),"Mid",IF(B961=LOOKUP(+A961,Lots!B$2:B$1819,Lots!F$2:F$1819),"Late"))),"")</f>
        <v/>
      </c>
      <c r="D961" s="1" t="str">
        <f>_xlfn.IFNA(VLOOKUP(A961,Lots!B$2:C$1819, 2,FALSE),"")</f>
        <v/>
      </c>
      <c r="E961" s="1" t="str">
        <f>_xlfn.IFNA(LOOKUP(A961,Lots!B$2:B$1819, Lots!A$2:A$1819),"")</f>
        <v/>
      </c>
      <c r="F961" s="1"/>
      <c r="G961" s="3" t="str">
        <f t="shared" si="75"/>
        <v xml:space="preserve"> </v>
      </c>
      <c r="H961" s="1" t="str">
        <f>IF(+F961&lt;&gt;0,COUNTIF(Lots!$A$1:'Lots'!$A$1791,E961), " ")</f>
        <v xml:space="preserve"> </v>
      </c>
      <c r="I961" s="3" t="str">
        <f t="shared" si="76"/>
        <v xml:space="preserve"> </v>
      </c>
      <c r="J961" s="1" t="str">
        <f t="shared" si="77"/>
        <v xml:space="preserve"> </v>
      </c>
      <c r="K961" s="3" t="str">
        <f t="shared" si="78"/>
        <v xml:space="preserve"> </v>
      </c>
      <c r="L961" s="3" t="str">
        <f t="shared" si="79"/>
        <v xml:space="preserve">   </v>
      </c>
    </row>
    <row r="962" spans="3:12" x14ac:dyDescent="0.25">
      <c r="C962" s="1" t="str">
        <f>_xlfn.IFNA(IF(B962=LOOKUP(+A962,Lots!B$2:B$1819,Lots!D$2:D$1819),"Early",IF(B962=LOOKUP(+A962,Lots!B$2:B$1819,Lots!E$2:E$1819),"Mid",IF(B962=LOOKUP(+A962,Lots!B$2:B$1819,Lots!F$2:F$1819),"Late"))),"")</f>
        <v/>
      </c>
      <c r="D962" s="1" t="str">
        <f>_xlfn.IFNA(VLOOKUP(A962,Lots!B$2:C$1819, 2,FALSE),"")</f>
        <v/>
      </c>
      <c r="E962" s="1" t="str">
        <f>_xlfn.IFNA(LOOKUP(A962,Lots!B$2:B$1819, Lots!A$2:A$1819),"")</f>
        <v/>
      </c>
      <c r="F962" s="1"/>
      <c r="G962" s="3" t="str">
        <f t="shared" si="75"/>
        <v xml:space="preserve"> </v>
      </c>
      <c r="H962" s="1" t="str">
        <f>IF(+F962&lt;&gt;0,COUNTIF(Lots!$A$1:'Lots'!$A$1791,E962), " ")</f>
        <v xml:space="preserve"> </v>
      </c>
      <c r="I962" s="3" t="str">
        <f t="shared" si="76"/>
        <v xml:space="preserve"> </v>
      </c>
      <c r="J962" s="1" t="str">
        <f t="shared" si="77"/>
        <v xml:space="preserve"> </v>
      </c>
      <c r="K962" s="3" t="str">
        <f t="shared" si="78"/>
        <v xml:space="preserve"> </v>
      </c>
      <c r="L962" s="3" t="str">
        <f t="shared" si="79"/>
        <v xml:space="preserve">   </v>
      </c>
    </row>
    <row r="963" spans="3:12" x14ac:dyDescent="0.25">
      <c r="C963" s="1" t="str">
        <f>_xlfn.IFNA(IF(B963=LOOKUP(+A963,Lots!B$2:B$1819,Lots!D$2:D$1819),"Early",IF(B963=LOOKUP(+A963,Lots!B$2:B$1819,Lots!E$2:E$1819),"Mid",IF(B963=LOOKUP(+A963,Lots!B$2:B$1819,Lots!F$2:F$1819),"Late"))),"")</f>
        <v/>
      </c>
      <c r="D963" s="1" t="str">
        <f>_xlfn.IFNA(VLOOKUP(A963,Lots!B$2:C$1819, 2,FALSE),"")</f>
        <v/>
      </c>
      <c r="E963" s="1" t="str">
        <f>_xlfn.IFNA(LOOKUP(A963,Lots!B$2:B$1819, Lots!A$2:A$1819),"")</f>
        <v/>
      </c>
      <c r="F963" s="1"/>
      <c r="G963" s="3" t="str">
        <f t="shared" si="75"/>
        <v xml:space="preserve"> </v>
      </c>
      <c r="H963" s="1" t="str">
        <f>IF(+F963&lt;&gt;0,COUNTIF(Lots!$A$1:'Lots'!$A$1791,E963), " ")</f>
        <v xml:space="preserve"> </v>
      </c>
      <c r="I963" s="3" t="str">
        <f t="shared" si="76"/>
        <v xml:space="preserve"> </v>
      </c>
      <c r="J963" s="1" t="str">
        <f t="shared" si="77"/>
        <v xml:space="preserve"> </v>
      </c>
      <c r="K963" s="3" t="str">
        <f t="shared" si="78"/>
        <v xml:space="preserve"> </v>
      </c>
      <c r="L963" s="3" t="str">
        <f t="shared" si="79"/>
        <v xml:space="preserve">   </v>
      </c>
    </row>
    <row r="964" spans="3:12" x14ac:dyDescent="0.25">
      <c r="C964" s="1" t="str">
        <f>_xlfn.IFNA(IF(B964=LOOKUP(+A964,Lots!B$2:B$1819,Lots!D$2:D$1819),"Early",IF(B964=LOOKUP(+A964,Lots!B$2:B$1819,Lots!E$2:E$1819),"Mid",IF(B964=LOOKUP(+A964,Lots!B$2:B$1819,Lots!F$2:F$1819),"Late"))),"")</f>
        <v/>
      </c>
      <c r="D964" s="1" t="str">
        <f>_xlfn.IFNA(VLOOKUP(A964,Lots!B$2:C$1819, 2,FALSE),"")</f>
        <v/>
      </c>
      <c r="E964" s="1" t="str">
        <f>_xlfn.IFNA(LOOKUP(A964,Lots!B$2:B$1819, Lots!A$2:A$1819),"")</f>
        <v/>
      </c>
      <c r="F964" s="1"/>
      <c r="G964" s="3" t="str">
        <f t="shared" si="75"/>
        <v xml:space="preserve"> </v>
      </c>
      <c r="H964" s="1" t="str">
        <f>IF(+F964&lt;&gt;0,COUNTIF(Lots!$A$1:'Lots'!$A$1791,E964), " ")</f>
        <v xml:space="preserve"> </v>
      </c>
      <c r="I964" s="3" t="str">
        <f t="shared" si="76"/>
        <v xml:space="preserve"> </v>
      </c>
      <c r="J964" s="1" t="str">
        <f t="shared" si="77"/>
        <v xml:space="preserve"> </v>
      </c>
      <c r="K964" s="3" t="str">
        <f t="shared" si="78"/>
        <v xml:space="preserve"> </v>
      </c>
      <c r="L964" s="3" t="str">
        <f t="shared" si="79"/>
        <v xml:space="preserve">   </v>
      </c>
    </row>
    <row r="965" spans="3:12" x14ac:dyDescent="0.25">
      <c r="C965" s="1" t="str">
        <f>_xlfn.IFNA(IF(B965=LOOKUP(+A965,Lots!B$2:B$1819,Lots!D$2:D$1819),"Early",IF(B965=LOOKUP(+A965,Lots!B$2:B$1819,Lots!E$2:E$1819),"Mid",IF(B965=LOOKUP(+A965,Lots!B$2:B$1819,Lots!F$2:F$1819),"Late"))),"")</f>
        <v/>
      </c>
      <c r="D965" s="1" t="str">
        <f>_xlfn.IFNA(VLOOKUP(A965,Lots!B$2:C$1819, 2,FALSE),"")</f>
        <v/>
      </c>
      <c r="E965" s="1" t="str">
        <f>_xlfn.IFNA(LOOKUP(A965,Lots!B$2:B$1819, Lots!A$2:A$1819),"")</f>
        <v/>
      </c>
      <c r="F965" s="1"/>
      <c r="G965" s="3" t="str">
        <f t="shared" si="75"/>
        <v xml:space="preserve"> </v>
      </c>
      <c r="H965" s="1" t="str">
        <f>IF(+F965&lt;&gt;0,COUNTIF(Lots!$A$1:'Lots'!$A$1791,E965), " ")</f>
        <v xml:space="preserve"> </v>
      </c>
      <c r="I965" s="3" t="str">
        <f t="shared" si="76"/>
        <v xml:space="preserve"> </v>
      </c>
      <c r="J965" s="1" t="str">
        <f t="shared" si="77"/>
        <v xml:space="preserve"> </v>
      </c>
      <c r="K965" s="3" t="str">
        <f t="shared" si="78"/>
        <v xml:space="preserve"> </v>
      </c>
      <c r="L965" s="3" t="str">
        <f t="shared" si="79"/>
        <v xml:space="preserve">   </v>
      </c>
    </row>
    <row r="966" spans="3:12" x14ac:dyDescent="0.25">
      <c r="C966" s="1" t="str">
        <f>_xlfn.IFNA(IF(B966=LOOKUP(+A966,Lots!B$2:B$1819,Lots!D$2:D$1819),"Early",IF(B966=LOOKUP(+A966,Lots!B$2:B$1819,Lots!E$2:E$1819),"Mid",IF(B966=LOOKUP(+A966,Lots!B$2:B$1819,Lots!F$2:F$1819),"Late"))),"")</f>
        <v/>
      </c>
      <c r="D966" s="1" t="str">
        <f>_xlfn.IFNA(VLOOKUP(A966,Lots!B$2:C$1819, 2,FALSE),"")</f>
        <v/>
      </c>
      <c r="E966" s="1" t="str">
        <f>_xlfn.IFNA(LOOKUP(A966,Lots!B$2:B$1819, Lots!A$2:A$1819),"")</f>
        <v/>
      </c>
      <c r="F966" s="1"/>
      <c r="G966" s="3" t="str">
        <f t="shared" si="75"/>
        <v xml:space="preserve"> </v>
      </c>
      <c r="H966" s="1" t="str">
        <f>IF(+F966&lt;&gt;0,COUNTIF(Lots!$A$1:'Lots'!$A$1791,E966), " ")</f>
        <v xml:space="preserve"> </v>
      </c>
      <c r="I966" s="3" t="str">
        <f t="shared" si="76"/>
        <v xml:space="preserve"> </v>
      </c>
      <c r="J966" s="1" t="str">
        <f t="shared" si="77"/>
        <v xml:space="preserve"> </v>
      </c>
      <c r="K966" s="3" t="str">
        <f t="shared" si="78"/>
        <v xml:space="preserve"> </v>
      </c>
      <c r="L966" s="3" t="str">
        <f t="shared" si="79"/>
        <v xml:space="preserve">   </v>
      </c>
    </row>
    <row r="967" spans="3:12" x14ac:dyDescent="0.25">
      <c r="C967" s="1" t="str">
        <f>_xlfn.IFNA(IF(B967=LOOKUP(+A967,Lots!B$2:B$1819,Lots!D$2:D$1819),"Early",IF(B967=LOOKUP(+A967,Lots!B$2:B$1819,Lots!E$2:E$1819),"Mid",IF(B967=LOOKUP(+A967,Lots!B$2:B$1819,Lots!F$2:F$1819),"Late"))),"")</f>
        <v/>
      </c>
      <c r="D967" s="1" t="str">
        <f>_xlfn.IFNA(VLOOKUP(A967,Lots!B$2:C$1819, 2,FALSE),"")</f>
        <v/>
      </c>
      <c r="E967" s="1" t="str">
        <f>_xlfn.IFNA(LOOKUP(A967,Lots!B$2:B$1819, Lots!A$2:A$1819),"")</f>
        <v/>
      </c>
      <c r="F967" s="1"/>
      <c r="G967" s="3" t="str">
        <f t="shared" si="75"/>
        <v xml:space="preserve"> </v>
      </c>
      <c r="H967" s="1" t="str">
        <f>IF(+F967&lt;&gt;0,COUNTIF(Lots!$A$1:'Lots'!$A$1791,E967), " ")</f>
        <v xml:space="preserve"> </v>
      </c>
      <c r="I967" s="3" t="str">
        <f t="shared" si="76"/>
        <v xml:space="preserve"> </v>
      </c>
      <c r="J967" s="1" t="str">
        <f t="shared" si="77"/>
        <v xml:space="preserve"> </v>
      </c>
      <c r="K967" s="3" t="str">
        <f t="shared" si="78"/>
        <v xml:space="preserve"> </v>
      </c>
      <c r="L967" s="3" t="str">
        <f t="shared" si="79"/>
        <v xml:space="preserve">   </v>
      </c>
    </row>
    <row r="968" spans="3:12" x14ac:dyDescent="0.25">
      <c r="C968" s="1" t="str">
        <f>_xlfn.IFNA(IF(B968=LOOKUP(+A968,Lots!B$2:B$1819,Lots!D$2:D$1819),"Early",IF(B968=LOOKUP(+A968,Lots!B$2:B$1819,Lots!E$2:E$1819),"Mid",IF(B968=LOOKUP(+A968,Lots!B$2:B$1819,Lots!F$2:F$1819),"Late"))),"")</f>
        <v/>
      </c>
      <c r="D968" s="1" t="str">
        <f>_xlfn.IFNA(VLOOKUP(A968,Lots!B$2:C$1819, 2,FALSE),"")</f>
        <v/>
      </c>
      <c r="E968" s="1" t="str">
        <f>_xlfn.IFNA(LOOKUP(A968,Lots!B$2:B$1819, Lots!A$2:A$1819),"")</f>
        <v/>
      </c>
      <c r="F968" s="1"/>
      <c r="G968" s="3" t="str">
        <f t="shared" si="75"/>
        <v xml:space="preserve"> </v>
      </c>
      <c r="H968" s="1" t="str">
        <f>IF(+F968&lt;&gt;0,COUNTIF(Lots!$A$1:'Lots'!$A$1791,E968), " ")</f>
        <v xml:space="preserve"> </v>
      </c>
      <c r="I968" s="3" t="str">
        <f t="shared" si="76"/>
        <v xml:space="preserve"> </v>
      </c>
      <c r="J968" s="1" t="str">
        <f t="shared" si="77"/>
        <v xml:space="preserve"> </v>
      </c>
      <c r="K968" s="3" t="str">
        <f t="shared" si="78"/>
        <v xml:space="preserve"> </v>
      </c>
      <c r="L968" s="3" t="str">
        <f t="shared" si="79"/>
        <v xml:space="preserve">   </v>
      </c>
    </row>
    <row r="969" spans="3:12" x14ac:dyDescent="0.25">
      <c r="C969" s="1" t="str">
        <f>_xlfn.IFNA(IF(B969=LOOKUP(+A969,Lots!B$2:B$1819,Lots!D$2:D$1819),"Early",IF(B969=LOOKUP(+A969,Lots!B$2:B$1819,Lots!E$2:E$1819),"Mid",IF(B969=LOOKUP(+A969,Lots!B$2:B$1819,Lots!F$2:F$1819),"Late"))),"")</f>
        <v/>
      </c>
      <c r="D969" s="1" t="str">
        <f>_xlfn.IFNA(VLOOKUP(A969,Lots!B$2:C$1819, 2,FALSE),"")</f>
        <v/>
      </c>
      <c r="E969" s="1" t="str">
        <f>_xlfn.IFNA(LOOKUP(A969,Lots!B$2:B$1819, Lots!A$2:A$1819),"")</f>
        <v/>
      </c>
      <c r="F969" s="1"/>
      <c r="G969" s="3" t="str">
        <f t="shared" si="75"/>
        <v xml:space="preserve"> </v>
      </c>
      <c r="H969" s="1" t="str">
        <f>IF(+F969&lt;&gt;0,COUNTIF(Lots!$A$1:'Lots'!$A$1791,E969), " ")</f>
        <v xml:space="preserve"> </v>
      </c>
      <c r="I969" s="3" t="str">
        <f t="shared" si="76"/>
        <v xml:space="preserve"> </v>
      </c>
      <c r="J969" s="1" t="str">
        <f t="shared" si="77"/>
        <v xml:space="preserve"> </v>
      </c>
      <c r="K969" s="3" t="str">
        <f t="shared" si="78"/>
        <v xml:space="preserve"> </v>
      </c>
      <c r="L969" s="3" t="str">
        <f t="shared" si="79"/>
        <v xml:space="preserve">   </v>
      </c>
    </row>
    <row r="970" spans="3:12" x14ac:dyDescent="0.25">
      <c r="C970" s="1" t="str">
        <f>_xlfn.IFNA(IF(B970=LOOKUP(+A970,Lots!B$2:B$1819,Lots!D$2:D$1819),"Early",IF(B970=LOOKUP(+A970,Lots!B$2:B$1819,Lots!E$2:E$1819),"Mid",IF(B970=LOOKUP(+A970,Lots!B$2:B$1819,Lots!F$2:F$1819),"Late"))),"")</f>
        <v/>
      </c>
      <c r="D970" s="1" t="str">
        <f>_xlfn.IFNA(VLOOKUP(A970,Lots!B$2:C$1819, 2,FALSE),"")</f>
        <v/>
      </c>
      <c r="E970" s="1" t="str">
        <f>_xlfn.IFNA(LOOKUP(A970,Lots!B$2:B$1819, Lots!A$2:A$1819),"")</f>
        <v/>
      </c>
      <c r="F970" s="1"/>
      <c r="G970" s="3" t="str">
        <f t="shared" si="75"/>
        <v xml:space="preserve"> </v>
      </c>
      <c r="H970" s="1" t="str">
        <f>IF(+F970&lt;&gt;0,COUNTIF(Lots!$A$1:'Lots'!$A$1791,E970), " ")</f>
        <v xml:space="preserve"> </v>
      </c>
      <c r="I970" s="3" t="str">
        <f t="shared" si="76"/>
        <v xml:space="preserve"> </v>
      </c>
      <c r="J970" s="1" t="str">
        <f t="shared" si="77"/>
        <v xml:space="preserve"> </v>
      </c>
      <c r="K970" s="3" t="str">
        <f t="shared" si="78"/>
        <v xml:space="preserve"> </v>
      </c>
      <c r="L970" s="3" t="str">
        <f t="shared" si="79"/>
        <v xml:space="preserve">   </v>
      </c>
    </row>
    <row r="971" spans="3:12" x14ac:dyDescent="0.25">
      <c r="C971" s="1" t="str">
        <f>_xlfn.IFNA(IF(B971=LOOKUP(+A971,Lots!B$2:B$1819,Lots!D$2:D$1819),"Early",IF(B971=LOOKUP(+A971,Lots!B$2:B$1819,Lots!E$2:E$1819),"Mid",IF(B971=LOOKUP(+A971,Lots!B$2:B$1819,Lots!F$2:F$1819),"Late"))),"")</f>
        <v/>
      </c>
      <c r="D971" s="1" t="str">
        <f>_xlfn.IFNA(VLOOKUP(A971,Lots!B$2:C$1819, 2,FALSE),"")</f>
        <v/>
      </c>
      <c r="E971" s="1" t="str">
        <f>_xlfn.IFNA(LOOKUP(A971,Lots!B$2:B$1819, Lots!A$2:A$1819),"")</f>
        <v/>
      </c>
      <c r="F971" s="1"/>
      <c r="G971" s="3" t="str">
        <f t="shared" ref="G971:G1034" si="80">IF(+F971&lt;&gt;0, CEILING(F971*$M$2,0.25), " ")</f>
        <v xml:space="preserve"> </v>
      </c>
      <c r="H971" s="1" t="str">
        <f>IF(+F971&lt;&gt;0,COUNTIF(Lots!$A$1:'Lots'!$A$1791,E971), " ")</f>
        <v xml:space="preserve"> </v>
      </c>
      <c r="I971" s="3" t="str">
        <f t="shared" ref="I971:I1034" si="81">IF(+F971&lt;&gt;0,+H971*$M$1," ")</f>
        <v xml:space="preserve"> </v>
      </c>
      <c r="J971" s="1" t="str">
        <f t="shared" ref="J971:J1034" si="82">IF(+F971&lt;&gt;0,COUNTIF(E$10:E$2000,+E971)," ")</f>
        <v xml:space="preserve"> </v>
      </c>
      <c r="K971" s="3" t="str">
        <f t="shared" ref="K971:K1034" si="83">IF(F971&lt;&gt;0,(+H971-J971)*$M$3, " ")</f>
        <v xml:space="preserve"> </v>
      </c>
      <c r="L971" s="3" t="str">
        <f t="shared" ref="L971:L1034" si="84">IF(F971&lt;&gt;0,+F971-G971-I971-K971,"   ")</f>
        <v xml:space="preserve">   </v>
      </c>
    </row>
    <row r="972" spans="3:12" x14ac:dyDescent="0.25">
      <c r="C972" s="1" t="str">
        <f>_xlfn.IFNA(IF(B972=LOOKUP(+A972,Lots!B$2:B$1819,Lots!D$2:D$1819),"Early",IF(B972=LOOKUP(+A972,Lots!B$2:B$1819,Lots!E$2:E$1819),"Mid",IF(B972=LOOKUP(+A972,Lots!B$2:B$1819,Lots!F$2:F$1819),"Late"))),"")</f>
        <v/>
      </c>
      <c r="D972" s="1" t="str">
        <f>_xlfn.IFNA(VLOOKUP(A972,Lots!B$2:C$1819, 2,FALSE),"")</f>
        <v/>
      </c>
      <c r="E972" s="1" t="str">
        <f>_xlfn.IFNA(LOOKUP(A972,Lots!B$2:B$1819, Lots!A$2:A$1819),"")</f>
        <v/>
      </c>
      <c r="F972" s="1"/>
      <c r="G972" s="3" t="str">
        <f t="shared" si="80"/>
        <v xml:space="preserve"> </v>
      </c>
      <c r="H972" s="1" t="str">
        <f>IF(+F972&lt;&gt;0,COUNTIF(Lots!$A$1:'Lots'!$A$1791,E972), " ")</f>
        <v xml:space="preserve"> </v>
      </c>
      <c r="I972" s="3" t="str">
        <f t="shared" si="81"/>
        <v xml:space="preserve"> </v>
      </c>
      <c r="J972" s="1" t="str">
        <f t="shared" si="82"/>
        <v xml:space="preserve"> </v>
      </c>
      <c r="K972" s="3" t="str">
        <f t="shared" si="83"/>
        <v xml:space="preserve"> </v>
      </c>
      <c r="L972" s="3" t="str">
        <f t="shared" si="84"/>
        <v xml:space="preserve">   </v>
      </c>
    </row>
    <row r="973" spans="3:12" x14ac:dyDescent="0.25">
      <c r="C973" s="1" t="str">
        <f>_xlfn.IFNA(IF(B973=LOOKUP(+A973,Lots!B$2:B$1819,Lots!D$2:D$1819),"Early",IF(B973=LOOKUP(+A973,Lots!B$2:B$1819,Lots!E$2:E$1819),"Mid",IF(B973=LOOKUP(+A973,Lots!B$2:B$1819,Lots!F$2:F$1819),"Late"))),"")</f>
        <v/>
      </c>
      <c r="D973" s="1" t="str">
        <f>_xlfn.IFNA(VLOOKUP(A973,Lots!B$2:C$1819, 2,FALSE),"")</f>
        <v/>
      </c>
      <c r="E973" s="1" t="str">
        <f>_xlfn.IFNA(LOOKUP(A973,Lots!B$2:B$1819, Lots!A$2:A$1819),"")</f>
        <v/>
      </c>
      <c r="F973" s="1"/>
      <c r="G973" s="3" t="str">
        <f t="shared" si="80"/>
        <v xml:space="preserve"> </v>
      </c>
      <c r="H973" s="1" t="str">
        <f>IF(+F973&lt;&gt;0,COUNTIF(Lots!$A$1:'Lots'!$A$1791,E973), " ")</f>
        <v xml:space="preserve"> </v>
      </c>
      <c r="I973" s="3" t="str">
        <f t="shared" si="81"/>
        <v xml:space="preserve"> </v>
      </c>
      <c r="J973" s="1" t="str">
        <f t="shared" si="82"/>
        <v xml:space="preserve"> </v>
      </c>
      <c r="K973" s="3" t="str">
        <f t="shared" si="83"/>
        <v xml:space="preserve"> </v>
      </c>
      <c r="L973" s="3" t="str">
        <f t="shared" si="84"/>
        <v xml:space="preserve">   </v>
      </c>
    </row>
    <row r="974" spans="3:12" x14ac:dyDescent="0.25">
      <c r="C974" s="1" t="str">
        <f>_xlfn.IFNA(IF(B974=LOOKUP(+A974,Lots!B$2:B$1819,Lots!D$2:D$1819),"Early",IF(B974=LOOKUP(+A974,Lots!B$2:B$1819,Lots!E$2:E$1819),"Mid",IF(B974=LOOKUP(+A974,Lots!B$2:B$1819,Lots!F$2:F$1819),"Late"))),"")</f>
        <v/>
      </c>
      <c r="D974" s="1" t="str">
        <f>_xlfn.IFNA(VLOOKUP(A974,Lots!B$2:C$1819, 2,FALSE),"")</f>
        <v/>
      </c>
      <c r="E974" s="1" t="str">
        <f>_xlfn.IFNA(LOOKUP(A974,Lots!B$2:B$1819, Lots!A$2:A$1819),"")</f>
        <v/>
      </c>
      <c r="F974" s="1"/>
      <c r="G974" s="3" t="str">
        <f t="shared" si="80"/>
        <v xml:space="preserve"> </v>
      </c>
      <c r="H974" s="1" t="str">
        <f>IF(+F974&lt;&gt;0,COUNTIF(Lots!$A$1:'Lots'!$A$1791,E974), " ")</f>
        <v xml:space="preserve"> </v>
      </c>
      <c r="I974" s="3" t="str">
        <f t="shared" si="81"/>
        <v xml:space="preserve"> </v>
      </c>
      <c r="J974" s="1" t="str">
        <f t="shared" si="82"/>
        <v xml:space="preserve"> </v>
      </c>
      <c r="K974" s="3" t="str">
        <f t="shared" si="83"/>
        <v xml:space="preserve"> </v>
      </c>
      <c r="L974" s="3" t="str">
        <f t="shared" si="84"/>
        <v xml:space="preserve">   </v>
      </c>
    </row>
    <row r="975" spans="3:12" x14ac:dyDescent="0.25">
      <c r="C975" s="1" t="str">
        <f>_xlfn.IFNA(IF(B975=LOOKUP(+A975,Lots!B$2:B$1819,Lots!D$2:D$1819),"Early",IF(B975=LOOKUP(+A975,Lots!B$2:B$1819,Lots!E$2:E$1819),"Mid",IF(B975=LOOKUP(+A975,Lots!B$2:B$1819,Lots!F$2:F$1819),"Late"))),"")</f>
        <v/>
      </c>
      <c r="D975" s="1" t="str">
        <f>_xlfn.IFNA(VLOOKUP(A975,Lots!B$2:C$1819, 2,FALSE),"")</f>
        <v/>
      </c>
      <c r="E975" s="1" t="str">
        <f>_xlfn.IFNA(LOOKUP(A975,Lots!B$2:B$1819, Lots!A$2:A$1819),"")</f>
        <v/>
      </c>
      <c r="F975" s="1"/>
      <c r="G975" s="3" t="str">
        <f t="shared" si="80"/>
        <v xml:space="preserve"> </v>
      </c>
      <c r="H975" s="1" t="str">
        <f>IF(+F975&lt;&gt;0,COUNTIF(Lots!$A$1:'Lots'!$A$1791,E975), " ")</f>
        <v xml:space="preserve"> </v>
      </c>
      <c r="I975" s="3" t="str">
        <f t="shared" si="81"/>
        <v xml:space="preserve"> </v>
      </c>
      <c r="J975" s="1" t="str">
        <f t="shared" si="82"/>
        <v xml:space="preserve"> </v>
      </c>
      <c r="K975" s="3" t="str">
        <f t="shared" si="83"/>
        <v xml:space="preserve"> </v>
      </c>
      <c r="L975" s="3" t="str">
        <f t="shared" si="84"/>
        <v xml:space="preserve">   </v>
      </c>
    </row>
    <row r="976" spans="3:12" x14ac:dyDescent="0.25">
      <c r="C976" s="1" t="str">
        <f>_xlfn.IFNA(IF(B976=LOOKUP(+A976,Lots!B$2:B$1819,Lots!D$2:D$1819),"Early",IF(B976=LOOKUP(+A976,Lots!B$2:B$1819,Lots!E$2:E$1819),"Mid",IF(B976=LOOKUP(+A976,Lots!B$2:B$1819,Lots!F$2:F$1819),"Late"))),"")</f>
        <v/>
      </c>
      <c r="D976" s="1" t="str">
        <f>_xlfn.IFNA(VLOOKUP(A976,Lots!B$2:C$1819, 2,FALSE),"")</f>
        <v/>
      </c>
      <c r="E976" s="1" t="str">
        <f>_xlfn.IFNA(LOOKUP(A976,Lots!B$2:B$1819, Lots!A$2:A$1819),"")</f>
        <v/>
      </c>
      <c r="F976" s="1"/>
      <c r="G976" s="3" t="str">
        <f t="shared" si="80"/>
        <v xml:space="preserve"> </v>
      </c>
      <c r="H976" s="1" t="str">
        <f>IF(+F976&lt;&gt;0,COUNTIF(Lots!$A$1:'Lots'!$A$1791,E976), " ")</f>
        <v xml:space="preserve"> </v>
      </c>
      <c r="I976" s="3" t="str">
        <f t="shared" si="81"/>
        <v xml:space="preserve"> </v>
      </c>
      <c r="J976" s="1" t="str">
        <f t="shared" si="82"/>
        <v xml:space="preserve"> </v>
      </c>
      <c r="K976" s="3" t="str">
        <f t="shared" si="83"/>
        <v xml:space="preserve"> </v>
      </c>
      <c r="L976" s="3" t="str">
        <f t="shared" si="84"/>
        <v xml:space="preserve">   </v>
      </c>
    </row>
    <row r="977" spans="3:12" x14ac:dyDescent="0.25">
      <c r="C977" s="1" t="str">
        <f>_xlfn.IFNA(IF(B977=LOOKUP(+A977,Lots!B$2:B$1819,Lots!D$2:D$1819),"Early",IF(B977=LOOKUP(+A977,Lots!B$2:B$1819,Lots!E$2:E$1819),"Mid",IF(B977=LOOKUP(+A977,Lots!B$2:B$1819,Lots!F$2:F$1819),"Late"))),"")</f>
        <v/>
      </c>
      <c r="D977" s="1" t="str">
        <f>_xlfn.IFNA(VLOOKUP(A977,Lots!B$2:C$1819, 2,FALSE),"")</f>
        <v/>
      </c>
      <c r="E977" s="1" t="str">
        <f>_xlfn.IFNA(LOOKUP(A977,Lots!B$2:B$1819, Lots!A$2:A$1819),"")</f>
        <v/>
      </c>
      <c r="F977" s="1"/>
      <c r="G977" s="3" t="str">
        <f t="shared" si="80"/>
        <v xml:space="preserve"> </v>
      </c>
      <c r="H977" s="1" t="str">
        <f>IF(+F977&lt;&gt;0,COUNTIF(Lots!$A$1:'Lots'!$A$1791,E977), " ")</f>
        <v xml:space="preserve"> </v>
      </c>
      <c r="I977" s="3" t="str">
        <f t="shared" si="81"/>
        <v xml:space="preserve"> </v>
      </c>
      <c r="J977" s="1" t="str">
        <f t="shared" si="82"/>
        <v xml:space="preserve"> </v>
      </c>
      <c r="K977" s="3" t="str">
        <f t="shared" si="83"/>
        <v xml:space="preserve"> </v>
      </c>
      <c r="L977" s="3" t="str">
        <f t="shared" si="84"/>
        <v xml:space="preserve">   </v>
      </c>
    </row>
    <row r="978" spans="3:12" x14ac:dyDescent="0.25">
      <c r="C978" s="1" t="str">
        <f>_xlfn.IFNA(IF(B978=LOOKUP(+A978,Lots!B$2:B$1819,Lots!D$2:D$1819),"Early",IF(B978=LOOKUP(+A978,Lots!B$2:B$1819,Lots!E$2:E$1819),"Mid",IF(B978=LOOKUP(+A978,Lots!B$2:B$1819,Lots!F$2:F$1819),"Late"))),"")</f>
        <v/>
      </c>
      <c r="D978" s="1" t="str">
        <f>_xlfn.IFNA(VLOOKUP(A978,Lots!B$2:C$1819, 2,FALSE),"")</f>
        <v/>
      </c>
      <c r="E978" s="1" t="str">
        <f>_xlfn.IFNA(LOOKUP(A978,Lots!B$2:B$1819, Lots!A$2:A$1819),"")</f>
        <v/>
      </c>
      <c r="F978" s="1"/>
      <c r="G978" s="3" t="str">
        <f t="shared" si="80"/>
        <v xml:space="preserve"> </v>
      </c>
      <c r="H978" s="1" t="str">
        <f>IF(+F978&lt;&gt;0,COUNTIF(Lots!$A$1:'Lots'!$A$1791,E978), " ")</f>
        <v xml:space="preserve"> </v>
      </c>
      <c r="I978" s="3" t="str">
        <f t="shared" si="81"/>
        <v xml:space="preserve"> </v>
      </c>
      <c r="J978" s="1" t="str">
        <f t="shared" si="82"/>
        <v xml:space="preserve"> </v>
      </c>
      <c r="K978" s="3" t="str">
        <f t="shared" si="83"/>
        <v xml:space="preserve"> </v>
      </c>
      <c r="L978" s="3" t="str">
        <f t="shared" si="84"/>
        <v xml:space="preserve">   </v>
      </c>
    </row>
    <row r="979" spans="3:12" x14ac:dyDescent="0.25">
      <c r="C979" s="1" t="str">
        <f>_xlfn.IFNA(IF(B979=LOOKUP(+A979,Lots!B$2:B$1819,Lots!D$2:D$1819),"Early",IF(B979=LOOKUP(+A979,Lots!B$2:B$1819,Lots!E$2:E$1819),"Mid",IF(B979=LOOKUP(+A979,Lots!B$2:B$1819,Lots!F$2:F$1819),"Late"))),"")</f>
        <v/>
      </c>
      <c r="D979" s="1" t="str">
        <f>_xlfn.IFNA(VLOOKUP(A979,Lots!B$2:C$1819, 2,FALSE),"")</f>
        <v/>
      </c>
      <c r="E979" s="1" t="str">
        <f>_xlfn.IFNA(LOOKUP(A979,Lots!B$2:B$1819, Lots!A$2:A$1819),"")</f>
        <v/>
      </c>
      <c r="F979" s="1"/>
      <c r="G979" s="3" t="str">
        <f t="shared" si="80"/>
        <v xml:space="preserve"> </v>
      </c>
      <c r="H979" s="1" t="str">
        <f>IF(+F979&lt;&gt;0,COUNTIF(Lots!$A$1:'Lots'!$A$1791,E979), " ")</f>
        <v xml:space="preserve"> </v>
      </c>
      <c r="I979" s="3" t="str">
        <f t="shared" si="81"/>
        <v xml:space="preserve"> </v>
      </c>
      <c r="J979" s="1" t="str">
        <f t="shared" si="82"/>
        <v xml:space="preserve"> </v>
      </c>
      <c r="K979" s="3" t="str">
        <f t="shared" si="83"/>
        <v xml:space="preserve"> </v>
      </c>
      <c r="L979" s="3" t="str">
        <f t="shared" si="84"/>
        <v xml:space="preserve">   </v>
      </c>
    </row>
    <row r="980" spans="3:12" x14ac:dyDescent="0.25">
      <c r="C980" s="1" t="str">
        <f>_xlfn.IFNA(IF(B980=LOOKUP(+A980,Lots!B$2:B$1819,Lots!D$2:D$1819),"Early",IF(B980=LOOKUP(+A980,Lots!B$2:B$1819,Lots!E$2:E$1819),"Mid",IF(B980=LOOKUP(+A980,Lots!B$2:B$1819,Lots!F$2:F$1819),"Late"))),"")</f>
        <v/>
      </c>
      <c r="D980" s="1" t="str">
        <f>_xlfn.IFNA(VLOOKUP(A980,Lots!B$2:C$1819, 2,FALSE),"")</f>
        <v/>
      </c>
      <c r="E980" s="1" t="str">
        <f>_xlfn.IFNA(LOOKUP(A980,Lots!B$2:B$1819, Lots!A$2:A$1819),"")</f>
        <v/>
      </c>
      <c r="F980" s="1"/>
      <c r="G980" s="3" t="str">
        <f t="shared" si="80"/>
        <v xml:space="preserve"> </v>
      </c>
      <c r="H980" s="1" t="str">
        <f>IF(+F980&lt;&gt;0,COUNTIF(Lots!$A$1:'Lots'!$A$1791,E980), " ")</f>
        <v xml:space="preserve"> </v>
      </c>
      <c r="I980" s="3" t="str">
        <f t="shared" si="81"/>
        <v xml:space="preserve"> </v>
      </c>
      <c r="J980" s="1" t="str">
        <f t="shared" si="82"/>
        <v xml:space="preserve"> </v>
      </c>
      <c r="K980" s="3" t="str">
        <f t="shared" si="83"/>
        <v xml:space="preserve"> </v>
      </c>
      <c r="L980" s="3" t="str">
        <f t="shared" si="84"/>
        <v xml:space="preserve">   </v>
      </c>
    </row>
    <row r="981" spans="3:12" x14ac:dyDescent="0.25">
      <c r="C981" s="1" t="str">
        <f>_xlfn.IFNA(IF(B981=LOOKUP(+A981,Lots!B$2:B$1819,Lots!D$2:D$1819),"Early",IF(B981=LOOKUP(+A981,Lots!B$2:B$1819,Lots!E$2:E$1819),"Mid",IF(B981=LOOKUP(+A981,Lots!B$2:B$1819,Lots!F$2:F$1819),"Late"))),"")</f>
        <v/>
      </c>
      <c r="D981" s="1" t="str">
        <f>_xlfn.IFNA(VLOOKUP(A981,Lots!B$2:C$1819, 2,FALSE),"")</f>
        <v/>
      </c>
      <c r="E981" s="1" t="str">
        <f>_xlfn.IFNA(LOOKUP(A981,Lots!B$2:B$1819, Lots!A$2:A$1819),"")</f>
        <v/>
      </c>
      <c r="F981" s="1"/>
      <c r="G981" s="3" t="str">
        <f t="shared" si="80"/>
        <v xml:space="preserve"> </v>
      </c>
      <c r="H981" s="1" t="str">
        <f>IF(+F981&lt;&gt;0,COUNTIF(Lots!$A$1:'Lots'!$A$1791,E981), " ")</f>
        <v xml:space="preserve"> </v>
      </c>
      <c r="I981" s="3" t="str">
        <f t="shared" si="81"/>
        <v xml:space="preserve"> </v>
      </c>
      <c r="J981" s="1" t="str">
        <f t="shared" si="82"/>
        <v xml:space="preserve"> </v>
      </c>
      <c r="K981" s="3" t="str">
        <f t="shared" si="83"/>
        <v xml:space="preserve"> </v>
      </c>
      <c r="L981" s="3" t="str">
        <f t="shared" si="84"/>
        <v xml:space="preserve">   </v>
      </c>
    </row>
    <row r="982" spans="3:12" x14ac:dyDescent="0.25">
      <c r="C982" s="1" t="str">
        <f>_xlfn.IFNA(IF(B982=LOOKUP(+A982,Lots!B$2:B$1819,Lots!D$2:D$1819),"Early",IF(B982=LOOKUP(+A982,Lots!B$2:B$1819,Lots!E$2:E$1819),"Mid",IF(B982=LOOKUP(+A982,Lots!B$2:B$1819,Lots!F$2:F$1819),"Late"))),"")</f>
        <v/>
      </c>
      <c r="D982" s="1" t="str">
        <f>_xlfn.IFNA(VLOOKUP(A982,Lots!B$2:C$1819, 2,FALSE),"")</f>
        <v/>
      </c>
      <c r="E982" s="1" t="str">
        <f>_xlfn.IFNA(LOOKUP(A982,Lots!B$2:B$1819, Lots!A$2:A$1819),"")</f>
        <v/>
      </c>
      <c r="F982" s="1"/>
      <c r="G982" s="3" t="str">
        <f t="shared" si="80"/>
        <v xml:space="preserve"> </v>
      </c>
      <c r="H982" s="1" t="str">
        <f>IF(+F982&lt;&gt;0,COUNTIF(Lots!$A$1:'Lots'!$A$1791,E982), " ")</f>
        <v xml:space="preserve"> </v>
      </c>
      <c r="I982" s="3" t="str">
        <f t="shared" si="81"/>
        <v xml:space="preserve"> </v>
      </c>
      <c r="J982" s="1" t="str">
        <f t="shared" si="82"/>
        <v xml:space="preserve"> </v>
      </c>
      <c r="K982" s="3" t="str">
        <f t="shared" si="83"/>
        <v xml:space="preserve"> </v>
      </c>
      <c r="L982" s="3" t="str">
        <f t="shared" si="84"/>
        <v xml:space="preserve">   </v>
      </c>
    </row>
    <row r="983" spans="3:12" x14ac:dyDescent="0.25">
      <c r="C983" s="1" t="str">
        <f>_xlfn.IFNA(IF(B983=LOOKUP(+A983,Lots!B$2:B$1819,Lots!D$2:D$1819),"Early",IF(B983=LOOKUP(+A983,Lots!B$2:B$1819,Lots!E$2:E$1819),"Mid",IF(B983=LOOKUP(+A983,Lots!B$2:B$1819,Lots!F$2:F$1819),"Late"))),"")</f>
        <v/>
      </c>
      <c r="D983" s="1" t="str">
        <f>_xlfn.IFNA(VLOOKUP(A983,Lots!B$2:C$1819, 2,FALSE),"")</f>
        <v/>
      </c>
      <c r="E983" s="1" t="str">
        <f>_xlfn.IFNA(LOOKUP(A983,Lots!B$2:B$1819, Lots!A$2:A$1819),"")</f>
        <v/>
      </c>
      <c r="F983" s="1"/>
      <c r="G983" s="3" t="str">
        <f t="shared" si="80"/>
        <v xml:space="preserve"> </v>
      </c>
      <c r="H983" s="1" t="str">
        <f>IF(+F983&lt;&gt;0,COUNTIF(Lots!$A$1:'Lots'!$A$1791,E983), " ")</f>
        <v xml:space="preserve"> </v>
      </c>
      <c r="I983" s="3" t="str">
        <f t="shared" si="81"/>
        <v xml:space="preserve"> </v>
      </c>
      <c r="J983" s="1" t="str">
        <f t="shared" si="82"/>
        <v xml:space="preserve"> </v>
      </c>
      <c r="K983" s="3" t="str">
        <f t="shared" si="83"/>
        <v xml:space="preserve"> </v>
      </c>
      <c r="L983" s="3" t="str">
        <f t="shared" si="84"/>
        <v xml:space="preserve">   </v>
      </c>
    </row>
    <row r="984" spans="3:12" x14ac:dyDescent="0.25">
      <c r="C984" s="1" t="str">
        <f>_xlfn.IFNA(IF(B984=LOOKUP(+A984,Lots!B$2:B$1819,Lots!D$2:D$1819),"Early",IF(B984=LOOKUP(+A984,Lots!B$2:B$1819,Lots!E$2:E$1819),"Mid",IF(B984=LOOKUP(+A984,Lots!B$2:B$1819,Lots!F$2:F$1819),"Late"))),"")</f>
        <v/>
      </c>
      <c r="D984" s="1" t="str">
        <f>_xlfn.IFNA(VLOOKUP(A984,Lots!B$2:C$1819, 2,FALSE),"")</f>
        <v/>
      </c>
      <c r="E984" s="1" t="str">
        <f>_xlfn.IFNA(LOOKUP(A984,Lots!B$2:B$1819, Lots!A$2:A$1819),"")</f>
        <v/>
      </c>
      <c r="F984" s="1"/>
      <c r="G984" s="3" t="str">
        <f t="shared" si="80"/>
        <v xml:space="preserve"> </v>
      </c>
      <c r="H984" s="1" t="str">
        <f>IF(+F984&lt;&gt;0,COUNTIF(Lots!$A$1:'Lots'!$A$1791,E984), " ")</f>
        <v xml:space="preserve"> </v>
      </c>
      <c r="I984" s="3" t="str">
        <f t="shared" si="81"/>
        <v xml:space="preserve"> </v>
      </c>
      <c r="J984" s="1" t="str">
        <f t="shared" si="82"/>
        <v xml:space="preserve"> </v>
      </c>
      <c r="K984" s="3" t="str">
        <f t="shared" si="83"/>
        <v xml:space="preserve"> </v>
      </c>
      <c r="L984" s="3" t="str">
        <f t="shared" si="84"/>
        <v xml:space="preserve">   </v>
      </c>
    </row>
    <row r="985" spans="3:12" x14ac:dyDescent="0.25">
      <c r="C985" s="1" t="str">
        <f>_xlfn.IFNA(IF(B985=LOOKUP(+A985,Lots!B$2:B$1819,Lots!D$2:D$1819),"Early",IF(B985=LOOKUP(+A985,Lots!B$2:B$1819,Lots!E$2:E$1819),"Mid",IF(B985=LOOKUP(+A985,Lots!B$2:B$1819,Lots!F$2:F$1819),"Late"))),"")</f>
        <v/>
      </c>
      <c r="D985" s="1" t="str">
        <f>_xlfn.IFNA(VLOOKUP(A985,Lots!B$2:C$1819, 2,FALSE),"")</f>
        <v/>
      </c>
      <c r="E985" s="1" t="str">
        <f>_xlfn.IFNA(LOOKUP(A985,Lots!B$2:B$1819, Lots!A$2:A$1819),"")</f>
        <v/>
      </c>
      <c r="F985" s="1"/>
      <c r="G985" s="3" t="str">
        <f t="shared" si="80"/>
        <v xml:space="preserve"> </v>
      </c>
      <c r="H985" s="1" t="str">
        <f>IF(+F985&lt;&gt;0,COUNTIF(Lots!$A$1:'Lots'!$A$1791,E985), " ")</f>
        <v xml:space="preserve"> </v>
      </c>
      <c r="I985" s="3" t="str">
        <f t="shared" si="81"/>
        <v xml:space="preserve"> </v>
      </c>
      <c r="J985" s="1" t="str">
        <f t="shared" si="82"/>
        <v xml:space="preserve"> </v>
      </c>
      <c r="K985" s="3" t="str">
        <f t="shared" si="83"/>
        <v xml:space="preserve"> </v>
      </c>
      <c r="L985" s="3" t="str">
        <f t="shared" si="84"/>
        <v xml:space="preserve">   </v>
      </c>
    </row>
    <row r="986" spans="3:12" x14ac:dyDescent="0.25">
      <c r="C986" s="1" t="str">
        <f>_xlfn.IFNA(IF(B986=LOOKUP(+A986,Lots!B$2:B$1819,Lots!D$2:D$1819),"Early",IF(B986=LOOKUP(+A986,Lots!B$2:B$1819,Lots!E$2:E$1819),"Mid",IF(B986=LOOKUP(+A986,Lots!B$2:B$1819,Lots!F$2:F$1819),"Late"))),"")</f>
        <v/>
      </c>
      <c r="D986" s="1" t="str">
        <f>_xlfn.IFNA(VLOOKUP(A986,Lots!B$2:C$1819, 2,FALSE),"")</f>
        <v/>
      </c>
      <c r="E986" s="1" t="str">
        <f>_xlfn.IFNA(LOOKUP(A986,Lots!B$2:B$1819, Lots!A$2:A$1819),"")</f>
        <v/>
      </c>
      <c r="F986" s="1"/>
      <c r="G986" s="3" t="str">
        <f t="shared" si="80"/>
        <v xml:space="preserve"> </v>
      </c>
      <c r="H986" s="1" t="str">
        <f>IF(+F986&lt;&gt;0,COUNTIF(Lots!$A$1:'Lots'!$A$1791,E986), " ")</f>
        <v xml:space="preserve"> </v>
      </c>
      <c r="I986" s="3" t="str">
        <f t="shared" si="81"/>
        <v xml:space="preserve"> </v>
      </c>
      <c r="J986" s="1" t="str">
        <f t="shared" si="82"/>
        <v xml:space="preserve"> </v>
      </c>
      <c r="K986" s="3" t="str">
        <f t="shared" si="83"/>
        <v xml:space="preserve"> </v>
      </c>
      <c r="L986" s="3" t="str">
        <f t="shared" si="84"/>
        <v xml:space="preserve">   </v>
      </c>
    </row>
    <row r="987" spans="3:12" x14ac:dyDescent="0.25">
      <c r="C987" s="1" t="str">
        <f>_xlfn.IFNA(IF(B987=LOOKUP(+A987,Lots!B$2:B$1819,Lots!D$2:D$1819),"Early",IF(B987=LOOKUP(+A987,Lots!B$2:B$1819,Lots!E$2:E$1819),"Mid",IF(B987=LOOKUP(+A987,Lots!B$2:B$1819,Lots!F$2:F$1819),"Late"))),"")</f>
        <v/>
      </c>
      <c r="D987" s="1" t="str">
        <f>_xlfn.IFNA(VLOOKUP(A987,Lots!B$2:C$1819, 2,FALSE),"")</f>
        <v/>
      </c>
      <c r="E987" s="1" t="str">
        <f>_xlfn.IFNA(LOOKUP(A987,Lots!B$2:B$1819, Lots!A$2:A$1819),"")</f>
        <v/>
      </c>
      <c r="F987" s="1"/>
      <c r="G987" s="3" t="str">
        <f t="shared" si="80"/>
        <v xml:space="preserve"> </v>
      </c>
      <c r="H987" s="1" t="str">
        <f>IF(+F987&lt;&gt;0,COUNTIF(Lots!$A$1:'Lots'!$A$1791,E987), " ")</f>
        <v xml:space="preserve"> </v>
      </c>
      <c r="I987" s="3" t="str">
        <f t="shared" si="81"/>
        <v xml:space="preserve"> </v>
      </c>
      <c r="J987" s="1" t="str">
        <f t="shared" si="82"/>
        <v xml:space="preserve"> </v>
      </c>
      <c r="K987" s="3" t="str">
        <f t="shared" si="83"/>
        <v xml:space="preserve"> </v>
      </c>
      <c r="L987" s="3" t="str">
        <f t="shared" si="84"/>
        <v xml:space="preserve">   </v>
      </c>
    </row>
    <row r="988" spans="3:12" x14ac:dyDescent="0.25">
      <c r="C988" s="1" t="str">
        <f>_xlfn.IFNA(IF(B988=LOOKUP(+A988,Lots!B$2:B$1819,Lots!D$2:D$1819),"Early",IF(B988=LOOKUP(+A988,Lots!B$2:B$1819,Lots!E$2:E$1819),"Mid",IF(B988=LOOKUP(+A988,Lots!B$2:B$1819,Lots!F$2:F$1819),"Late"))),"")</f>
        <v/>
      </c>
      <c r="D988" s="1" t="str">
        <f>_xlfn.IFNA(VLOOKUP(A988,Lots!B$2:C$1819, 2,FALSE),"")</f>
        <v/>
      </c>
      <c r="E988" s="1" t="str">
        <f>_xlfn.IFNA(LOOKUP(A988,Lots!B$2:B$1819, Lots!A$2:A$1819),"")</f>
        <v/>
      </c>
      <c r="F988" s="1"/>
      <c r="G988" s="3" t="str">
        <f t="shared" si="80"/>
        <v xml:space="preserve"> </v>
      </c>
      <c r="H988" s="1" t="str">
        <f>IF(+F988&lt;&gt;0,COUNTIF(Lots!$A$1:'Lots'!$A$1791,E988), " ")</f>
        <v xml:space="preserve"> </v>
      </c>
      <c r="I988" s="3" t="str">
        <f t="shared" si="81"/>
        <v xml:space="preserve"> </v>
      </c>
      <c r="J988" s="1" t="str">
        <f t="shared" si="82"/>
        <v xml:space="preserve"> </v>
      </c>
      <c r="K988" s="3" t="str">
        <f t="shared" si="83"/>
        <v xml:space="preserve"> </v>
      </c>
      <c r="L988" s="3" t="str">
        <f t="shared" si="84"/>
        <v xml:space="preserve">   </v>
      </c>
    </row>
    <row r="989" spans="3:12" x14ac:dyDescent="0.25">
      <c r="C989" s="1" t="str">
        <f>_xlfn.IFNA(IF(B989=LOOKUP(+A989,Lots!B$2:B$1819,Lots!D$2:D$1819),"Early",IF(B989=LOOKUP(+A989,Lots!B$2:B$1819,Lots!E$2:E$1819),"Mid",IF(B989=LOOKUP(+A989,Lots!B$2:B$1819,Lots!F$2:F$1819),"Late"))),"")</f>
        <v/>
      </c>
      <c r="D989" s="1" t="str">
        <f>_xlfn.IFNA(VLOOKUP(A989,Lots!B$2:C$1819, 2,FALSE),"")</f>
        <v/>
      </c>
      <c r="E989" s="1" t="str">
        <f>_xlfn.IFNA(LOOKUP(A989,Lots!B$2:B$1819, Lots!A$2:A$1819),"")</f>
        <v/>
      </c>
      <c r="F989" s="1"/>
      <c r="G989" s="3" t="str">
        <f t="shared" si="80"/>
        <v xml:space="preserve"> </v>
      </c>
      <c r="H989" s="1" t="str">
        <f>IF(+F989&lt;&gt;0,COUNTIF(Lots!$A$1:'Lots'!$A$1791,E989), " ")</f>
        <v xml:space="preserve"> </v>
      </c>
      <c r="I989" s="3" t="str">
        <f t="shared" si="81"/>
        <v xml:space="preserve"> </v>
      </c>
      <c r="J989" s="1" t="str">
        <f t="shared" si="82"/>
        <v xml:space="preserve"> </v>
      </c>
      <c r="K989" s="3" t="str">
        <f t="shared" si="83"/>
        <v xml:space="preserve"> </v>
      </c>
      <c r="L989" s="3" t="str">
        <f t="shared" si="84"/>
        <v xml:space="preserve">   </v>
      </c>
    </row>
    <row r="990" spans="3:12" x14ac:dyDescent="0.25">
      <c r="C990" s="1" t="str">
        <f>_xlfn.IFNA(IF(B990=LOOKUP(+A990,Lots!B$2:B$1819,Lots!D$2:D$1819),"Early",IF(B990=LOOKUP(+A990,Lots!B$2:B$1819,Lots!E$2:E$1819),"Mid",IF(B990=LOOKUP(+A990,Lots!B$2:B$1819,Lots!F$2:F$1819),"Late"))),"")</f>
        <v/>
      </c>
      <c r="D990" s="1" t="str">
        <f>_xlfn.IFNA(VLOOKUP(A990,Lots!B$2:C$1819, 2,FALSE),"")</f>
        <v/>
      </c>
      <c r="E990" s="1" t="str">
        <f>_xlfn.IFNA(LOOKUP(A990,Lots!B$2:B$1819, Lots!A$2:A$1819),"")</f>
        <v/>
      </c>
      <c r="F990" s="1"/>
      <c r="G990" s="3" t="str">
        <f t="shared" si="80"/>
        <v xml:space="preserve"> </v>
      </c>
      <c r="H990" s="1" t="str">
        <f>IF(+F990&lt;&gt;0,COUNTIF(Lots!$A$1:'Lots'!$A$1791,E990), " ")</f>
        <v xml:space="preserve"> </v>
      </c>
      <c r="I990" s="3" t="str">
        <f t="shared" si="81"/>
        <v xml:space="preserve"> </v>
      </c>
      <c r="J990" s="1" t="str">
        <f t="shared" si="82"/>
        <v xml:space="preserve"> </v>
      </c>
      <c r="K990" s="3" t="str">
        <f t="shared" si="83"/>
        <v xml:space="preserve"> </v>
      </c>
      <c r="L990" s="3" t="str">
        <f t="shared" si="84"/>
        <v xml:space="preserve">   </v>
      </c>
    </row>
    <row r="991" spans="3:12" x14ac:dyDescent="0.25">
      <c r="C991" s="1" t="str">
        <f>_xlfn.IFNA(IF(B991=LOOKUP(+A991,Lots!B$2:B$1819,Lots!D$2:D$1819),"Early",IF(B991=LOOKUP(+A991,Lots!B$2:B$1819,Lots!E$2:E$1819),"Mid",IF(B991=LOOKUP(+A991,Lots!B$2:B$1819,Lots!F$2:F$1819),"Late"))),"")</f>
        <v/>
      </c>
      <c r="D991" s="1" t="str">
        <f>_xlfn.IFNA(VLOOKUP(A991,Lots!B$2:C$1819, 2,FALSE),"")</f>
        <v/>
      </c>
      <c r="E991" s="1" t="str">
        <f>_xlfn.IFNA(LOOKUP(A991,Lots!B$2:B$1819, Lots!A$2:A$1819),"")</f>
        <v/>
      </c>
      <c r="F991" s="1"/>
      <c r="G991" s="3" t="str">
        <f t="shared" si="80"/>
        <v xml:space="preserve"> </v>
      </c>
      <c r="H991" s="1" t="str">
        <f>IF(+F991&lt;&gt;0,COUNTIF(Lots!$A$1:'Lots'!$A$1791,E991), " ")</f>
        <v xml:space="preserve"> </v>
      </c>
      <c r="I991" s="3" t="str">
        <f t="shared" si="81"/>
        <v xml:space="preserve"> </v>
      </c>
      <c r="J991" s="1" t="str">
        <f t="shared" si="82"/>
        <v xml:space="preserve"> </v>
      </c>
      <c r="K991" s="3" t="str">
        <f t="shared" si="83"/>
        <v xml:space="preserve"> </v>
      </c>
      <c r="L991" s="3" t="str">
        <f t="shared" si="84"/>
        <v xml:space="preserve">   </v>
      </c>
    </row>
    <row r="992" spans="3:12" x14ac:dyDescent="0.25">
      <c r="C992" s="1" t="str">
        <f>_xlfn.IFNA(IF(B992=LOOKUP(+A992,Lots!B$2:B$1819,Lots!D$2:D$1819),"Early",IF(B992=LOOKUP(+A992,Lots!B$2:B$1819,Lots!E$2:E$1819),"Mid",IF(B992=LOOKUP(+A992,Lots!B$2:B$1819,Lots!F$2:F$1819),"Late"))),"")</f>
        <v/>
      </c>
      <c r="D992" s="1" t="str">
        <f>_xlfn.IFNA(VLOOKUP(A992,Lots!B$2:C$1819, 2,FALSE),"")</f>
        <v/>
      </c>
      <c r="E992" s="1" t="str">
        <f>_xlfn.IFNA(LOOKUP(A992,Lots!B$2:B$1819, Lots!A$2:A$1819),"")</f>
        <v/>
      </c>
      <c r="F992" s="1"/>
      <c r="G992" s="3" t="str">
        <f t="shared" si="80"/>
        <v xml:space="preserve"> </v>
      </c>
      <c r="H992" s="1" t="str">
        <f>IF(+F992&lt;&gt;0,COUNTIF(Lots!$A$1:'Lots'!$A$1791,E992), " ")</f>
        <v xml:space="preserve"> </v>
      </c>
      <c r="I992" s="3" t="str">
        <f t="shared" si="81"/>
        <v xml:space="preserve"> </v>
      </c>
      <c r="J992" s="1" t="str">
        <f t="shared" si="82"/>
        <v xml:space="preserve"> </v>
      </c>
      <c r="K992" s="3" t="str">
        <f t="shared" si="83"/>
        <v xml:space="preserve"> </v>
      </c>
      <c r="L992" s="3" t="str">
        <f t="shared" si="84"/>
        <v xml:space="preserve">   </v>
      </c>
    </row>
    <row r="993" spans="3:12" x14ac:dyDescent="0.25">
      <c r="C993" s="1" t="str">
        <f>_xlfn.IFNA(IF(B993=LOOKUP(+A993,Lots!B$2:B$1819,Lots!D$2:D$1819),"Early",IF(B993=LOOKUP(+A993,Lots!B$2:B$1819,Lots!E$2:E$1819),"Mid",IF(B993=LOOKUP(+A993,Lots!B$2:B$1819,Lots!F$2:F$1819),"Late"))),"")</f>
        <v/>
      </c>
      <c r="D993" s="1" t="str">
        <f>_xlfn.IFNA(VLOOKUP(A993,Lots!B$2:C$1819, 2,FALSE),"")</f>
        <v/>
      </c>
      <c r="E993" s="1" t="str">
        <f>_xlfn.IFNA(LOOKUP(A993,Lots!B$2:B$1819, Lots!A$2:A$1819),"")</f>
        <v/>
      </c>
      <c r="F993" s="1"/>
      <c r="G993" s="3" t="str">
        <f t="shared" si="80"/>
        <v xml:space="preserve"> </v>
      </c>
      <c r="H993" s="1" t="str">
        <f>IF(+F993&lt;&gt;0,COUNTIF(Lots!$A$1:'Lots'!$A$1791,E993), " ")</f>
        <v xml:space="preserve"> </v>
      </c>
      <c r="I993" s="3" t="str">
        <f t="shared" si="81"/>
        <v xml:space="preserve"> </v>
      </c>
      <c r="J993" s="1" t="str">
        <f t="shared" si="82"/>
        <v xml:space="preserve"> </v>
      </c>
      <c r="K993" s="3" t="str">
        <f t="shared" si="83"/>
        <v xml:space="preserve"> </v>
      </c>
      <c r="L993" s="3" t="str">
        <f t="shared" si="84"/>
        <v xml:space="preserve">   </v>
      </c>
    </row>
    <row r="994" spans="3:12" x14ac:dyDescent="0.25">
      <c r="C994" s="1" t="str">
        <f>_xlfn.IFNA(IF(B994=LOOKUP(+A994,Lots!B$2:B$1819,Lots!D$2:D$1819),"Early",IF(B994=LOOKUP(+A994,Lots!B$2:B$1819,Lots!E$2:E$1819),"Mid",IF(B994=LOOKUP(+A994,Lots!B$2:B$1819,Lots!F$2:F$1819),"Late"))),"")</f>
        <v/>
      </c>
      <c r="D994" s="1" t="str">
        <f>_xlfn.IFNA(VLOOKUP(A994,Lots!B$2:C$1819, 2,FALSE),"")</f>
        <v/>
      </c>
      <c r="E994" s="1" t="str">
        <f>_xlfn.IFNA(LOOKUP(A994,Lots!B$2:B$1819, Lots!A$2:A$1819),"")</f>
        <v/>
      </c>
      <c r="F994" s="1"/>
      <c r="G994" s="3" t="str">
        <f t="shared" si="80"/>
        <v xml:space="preserve"> </v>
      </c>
      <c r="H994" s="1" t="str">
        <f>IF(+F994&lt;&gt;0,COUNTIF(Lots!$A$1:'Lots'!$A$1791,E994), " ")</f>
        <v xml:space="preserve"> </v>
      </c>
      <c r="I994" s="3" t="str">
        <f t="shared" si="81"/>
        <v xml:space="preserve"> </v>
      </c>
      <c r="J994" s="1" t="str">
        <f t="shared" si="82"/>
        <v xml:space="preserve"> </v>
      </c>
      <c r="K994" s="3" t="str">
        <f t="shared" si="83"/>
        <v xml:space="preserve"> </v>
      </c>
      <c r="L994" s="3" t="str">
        <f t="shared" si="84"/>
        <v xml:space="preserve">   </v>
      </c>
    </row>
    <row r="995" spans="3:12" x14ac:dyDescent="0.25">
      <c r="C995" s="1" t="str">
        <f>_xlfn.IFNA(IF(B995=LOOKUP(+A995,Lots!B$2:B$1819,Lots!D$2:D$1819),"Early",IF(B995=LOOKUP(+A995,Lots!B$2:B$1819,Lots!E$2:E$1819),"Mid",IF(B995=LOOKUP(+A995,Lots!B$2:B$1819,Lots!F$2:F$1819),"Late"))),"")</f>
        <v/>
      </c>
      <c r="D995" s="1" t="str">
        <f>_xlfn.IFNA(VLOOKUP(A995,Lots!B$2:C$1819, 2,FALSE),"")</f>
        <v/>
      </c>
      <c r="E995" s="1" t="str">
        <f>_xlfn.IFNA(LOOKUP(A995,Lots!B$2:B$1819, Lots!A$2:A$1819),"")</f>
        <v/>
      </c>
      <c r="F995" s="1"/>
      <c r="G995" s="3" t="str">
        <f t="shared" si="80"/>
        <v xml:space="preserve"> </v>
      </c>
      <c r="H995" s="1" t="str">
        <f>IF(+F995&lt;&gt;0,COUNTIF(Lots!$A$1:'Lots'!$A$1791,E995), " ")</f>
        <v xml:space="preserve"> </v>
      </c>
      <c r="I995" s="3" t="str">
        <f t="shared" si="81"/>
        <v xml:space="preserve"> </v>
      </c>
      <c r="J995" s="1" t="str">
        <f t="shared" si="82"/>
        <v xml:space="preserve"> </v>
      </c>
      <c r="K995" s="3" t="str">
        <f t="shared" si="83"/>
        <v xml:space="preserve"> </v>
      </c>
      <c r="L995" s="3" t="str">
        <f t="shared" si="84"/>
        <v xml:space="preserve">   </v>
      </c>
    </row>
    <row r="996" spans="3:12" x14ac:dyDescent="0.25">
      <c r="C996" s="1" t="str">
        <f>_xlfn.IFNA(IF(B996=LOOKUP(+A996,Lots!B$2:B$1819,Lots!D$2:D$1819),"Early",IF(B996=LOOKUP(+A996,Lots!B$2:B$1819,Lots!E$2:E$1819),"Mid",IF(B996=LOOKUP(+A996,Lots!B$2:B$1819,Lots!F$2:F$1819),"Late"))),"")</f>
        <v/>
      </c>
      <c r="D996" s="1" t="str">
        <f>_xlfn.IFNA(VLOOKUP(A996,Lots!B$2:C$1819, 2,FALSE),"")</f>
        <v/>
      </c>
      <c r="E996" s="1" t="str">
        <f>_xlfn.IFNA(LOOKUP(A996,Lots!B$2:B$1819, Lots!A$2:A$1819),"")</f>
        <v/>
      </c>
      <c r="F996" s="1"/>
      <c r="G996" s="3" t="str">
        <f t="shared" si="80"/>
        <v xml:space="preserve"> </v>
      </c>
      <c r="H996" s="1" t="str">
        <f>IF(+F996&lt;&gt;0,COUNTIF(Lots!$A$1:'Lots'!$A$1791,E996), " ")</f>
        <v xml:space="preserve"> </v>
      </c>
      <c r="I996" s="3" t="str">
        <f t="shared" si="81"/>
        <v xml:space="preserve"> </v>
      </c>
      <c r="J996" s="1" t="str">
        <f t="shared" si="82"/>
        <v xml:space="preserve"> </v>
      </c>
      <c r="K996" s="3" t="str">
        <f t="shared" si="83"/>
        <v xml:space="preserve"> </v>
      </c>
      <c r="L996" s="3" t="str">
        <f t="shared" si="84"/>
        <v xml:space="preserve">   </v>
      </c>
    </row>
    <row r="997" spans="3:12" x14ac:dyDescent="0.25">
      <c r="C997" s="1" t="str">
        <f>_xlfn.IFNA(IF(B997=LOOKUP(+A997,Lots!B$2:B$1819,Lots!D$2:D$1819),"Early",IF(B997=LOOKUP(+A997,Lots!B$2:B$1819,Lots!E$2:E$1819),"Mid",IF(B997=LOOKUP(+A997,Lots!B$2:B$1819,Lots!F$2:F$1819),"Late"))),"")</f>
        <v/>
      </c>
      <c r="D997" s="1" t="str">
        <f>_xlfn.IFNA(VLOOKUP(A997,Lots!B$2:C$1819, 2,FALSE),"")</f>
        <v/>
      </c>
      <c r="E997" s="1" t="str">
        <f>_xlfn.IFNA(LOOKUP(A997,Lots!B$2:B$1819, Lots!A$2:A$1819),"")</f>
        <v/>
      </c>
      <c r="F997" s="1"/>
      <c r="G997" s="3" t="str">
        <f t="shared" si="80"/>
        <v xml:space="preserve"> </v>
      </c>
      <c r="H997" s="1" t="str">
        <f>IF(+F997&lt;&gt;0,COUNTIF(Lots!$A$1:'Lots'!$A$1791,E997), " ")</f>
        <v xml:space="preserve"> </v>
      </c>
      <c r="I997" s="3" t="str">
        <f t="shared" si="81"/>
        <v xml:space="preserve"> </v>
      </c>
      <c r="J997" s="1" t="str">
        <f t="shared" si="82"/>
        <v xml:space="preserve"> </v>
      </c>
      <c r="K997" s="3" t="str">
        <f t="shared" si="83"/>
        <v xml:space="preserve"> </v>
      </c>
      <c r="L997" s="3" t="str">
        <f t="shared" si="84"/>
        <v xml:space="preserve">   </v>
      </c>
    </row>
    <row r="998" spans="3:12" x14ac:dyDescent="0.25">
      <c r="C998" s="1" t="str">
        <f>_xlfn.IFNA(IF(B998=LOOKUP(+A998,Lots!B$2:B$1819,Lots!D$2:D$1819),"Early",IF(B998=LOOKUP(+A998,Lots!B$2:B$1819,Lots!E$2:E$1819),"Mid",IF(B998=LOOKUP(+A998,Lots!B$2:B$1819,Lots!F$2:F$1819),"Late"))),"")</f>
        <v/>
      </c>
      <c r="D998" s="1" t="str">
        <f>_xlfn.IFNA(VLOOKUP(A998,Lots!B$2:C$1819, 2,FALSE),"")</f>
        <v/>
      </c>
      <c r="E998" s="1" t="str">
        <f>_xlfn.IFNA(LOOKUP(A998,Lots!B$2:B$1819, Lots!A$2:A$1819),"")</f>
        <v/>
      </c>
      <c r="F998" s="1"/>
      <c r="G998" s="3" t="str">
        <f t="shared" si="80"/>
        <v xml:space="preserve"> </v>
      </c>
      <c r="H998" s="1" t="str">
        <f>IF(+F998&lt;&gt;0,COUNTIF(Lots!$A$1:'Lots'!$A$1791,E998), " ")</f>
        <v xml:space="preserve"> </v>
      </c>
      <c r="I998" s="3" t="str">
        <f t="shared" si="81"/>
        <v xml:space="preserve"> </v>
      </c>
      <c r="J998" s="1" t="str">
        <f t="shared" si="82"/>
        <v xml:space="preserve"> </v>
      </c>
      <c r="K998" s="3" t="str">
        <f t="shared" si="83"/>
        <v xml:space="preserve"> </v>
      </c>
      <c r="L998" s="3" t="str">
        <f t="shared" si="84"/>
        <v xml:space="preserve">   </v>
      </c>
    </row>
    <row r="999" spans="3:12" x14ac:dyDescent="0.25">
      <c r="C999" s="1" t="str">
        <f>_xlfn.IFNA(IF(B999=LOOKUP(+A999,Lots!B$2:B$1819,Lots!D$2:D$1819),"Early",IF(B999=LOOKUP(+A999,Lots!B$2:B$1819,Lots!E$2:E$1819),"Mid",IF(B999=LOOKUP(+A999,Lots!B$2:B$1819,Lots!F$2:F$1819),"Late"))),"")</f>
        <v/>
      </c>
      <c r="D999" s="1" t="str">
        <f>_xlfn.IFNA(VLOOKUP(A999,Lots!B$2:C$1819, 2,FALSE),"")</f>
        <v/>
      </c>
      <c r="E999" s="1" t="str">
        <f>_xlfn.IFNA(LOOKUP(A999,Lots!B$2:B$1819, Lots!A$2:A$1819),"")</f>
        <v/>
      </c>
      <c r="F999" s="1"/>
      <c r="G999" s="3" t="str">
        <f t="shared" si="80"/>
        <v xml:space="preserve"> </v>
      </c>
      <c r="H999" s="1" t="str">
        <f>IF(+F999&lt;&gt;0,COUNTIF(Lots!$A$1:'Lots'!$A$1791,E999), " ")</f>
        <v xml:space="preserve"> </v>
      </c>
      <c r="I999" s="3" t="str">
        <f t="shared" si="81"/>
        <v xml:space="preserve"> </v>
      </c>
      <c r="J999" s="1" t="str">
        <f t="shared" si="82"/>
        <v xml:space="preserve"> </v>
      </c>
      <c r="K999" s="3" t="str">
        <f t="shared" si="83"/>
        <v xml:space="preserve"> </v>
      </c>
      <c r="L999" s="3" t="str">
        <f t="shared" si="84"/>
        <v xml:space="preserve">   </v>
      </c>
    </row>
    <row r="1000" spans="3:12" x14ac:dyDescent="0.25">
      <c r="C1000" s="1" t="str">
        <f>_xlfn.IFNA(IF(B1000=LOOKUP(+A1000,Lots!B$2:B$1819,Lots!D$2:D$1819),"Early",IF(B1000=LOOKUP(+A1000,Lots!B$2:B$1819,Lots!E$2:E$1819),"Mid",IF(B1000=LOOKUP(+A1000,Lots!B$2:B$1819,Lots!F$2:F$1819),"Late"))),"")</f>
        <v/>
      </c>
      <c r="D1000" s="1" t="str">
        <f>_xlfn.IFNA(VLOOKUP(A1000,Lots!B$2:C$1819, 2,FALSE),"")</f>
        <v/>
      </c>
      <c r="E1000" s="1" t="str">
        <f>_xlfn.IFNA(LOOKUP(A1000,Lots!B$2:B$1819, Lots!A$2:A$1819),"")</f>
        <v/>
      </c>
      <c r="F1000" s="1"/>
      <c r="G1000" s="3" t="str">
        <f t="shared" si="80"/>
        <v xml:space="preserve"> </v>
      </c>
      <c r="H1000" s="1" t="str">
        <f>IF(+F1000&lt;&gt;0,COUNTIF(Lots!$A$1:'Lots'!$A$1791,E1000), " ")</f>
        <v xml:space="preserve"> </v>
      </c>
      <c r="I1000" s="3" t="str">
        <f t="shared" si="81"/>
        <v xml:space="preserve"> </v>
      </c>
      <c r="J1000" s="1" t="str">
        <f t="shared" si="82"/>
        <v xml:space="preserve"> </v>
      </c>
      <c r="K1000" s="3" t="str">
        <f t="shared" si="83"/>
        <v xml:space="preserve"> </v>
      </c>
      <c r="L1000" s="3" t="str">
        <f t="shared" si="84"/>
        <v xml:space="preserve">   </v>
      </c>
    </row>
    <row r="1001" spans="3:12" x14ac:dyDescent="0.25">
      <c r="C1001" s="1" t="str">
        <f>_xlfn.IFNA(IF(B1001=LOOKUP(+A1001,Lots!B$2:B$1819,Lots!D$2:D$1819),"Early",IF(B1001=LOOKUP(+A1001,Lots!B$2:B$1819,Lots!E$2:E$1819),"Mid",IF(B1001=LOOKUP(+A1001,Lots!B$2:B$1819,Lots!F$2:F$1819),"Late"))),"")</f>
        <v/>
      </c>
      <c r="D1001" s="1" t="str">
        <f>_xlfn.IFNA(VLOOKUP(A1001,Lots!B$2:C$1819, 2,FALSE),"")</f>
        <v/>
      </c>
      <c r="E1001" s="1" t="str">
        <f>_xlfn.IFNA(LOOKUP(A1001,Lots!B$2:B$1819, Lots!A$2:A$1819),"")</f>
        <v/>
      </c>
      <c r="F1001" s="1"/>
      <c r="G1001" s="3" t="str">
        <f t="shared" si="80"/>
        <v xml:space="preserve"> </v>
      </c>
      <c r="H1001" s="1" t="str">
        <f>IF(+F1001&lt;&gt;0,COUNTIF(Lots!$A$1:'Lots'!$A$1791,E1001), " ")</f>
        <v xml:space="preserve"> </v>
      </c>
      <c r="I1001" s="3" t="str">
        <f t="shared" si="81"/>
        <v xml:space="preserve"> </v>
      </c>
      <c r="J1001" s="1" t="str">
        <f t="shared" si="82"/>
        <v xml:space="preserve"> </v>
      </c>
      <c r="K1001" s="3" t="str">
        <f t="shared" si="83"/>
        <v xml:space="preserve"> </v>
      </c>
      <c r="L1001" s="3" t="str">
        <f t="shared" si="84"/>
        <v xml:space="preserve">   </v>
      </c>
    </row>
    <row r="1002" spans="3:12" x14ac:dyDescent="0.25">
      <c r="C1002" s="1" t="str">
        <f>_xlfn.IFNA(IF(B1002=LOOKUP(+A1002,Lots!B$2:B$1819,Lots!D$2:D$1819),"Early",IF(B1002=LOOKUP(+A1002,Lots!B$2:B$1819,Lots!E$2:E$1819),"Mid",IF(B1002=LOOKUP(+A1002,Lots!B$2:B$1819,Lots!F$2:F$1819),"Late"))),"")</f>
        <v/>
      </c>
      <c r="D1002" s="1" t="str">
        <f>_xlfn.IFNA(VLOOKUP(A1002,Lots!B$2:C$1819, 2,FALSE),"")</f>
        <v/>
      </c>
      <c r="E1002" s="1" t="str">
        <f>_xlfn.IFNA(LOOKUP(A1002,Lots!B$2:B$1819, Lots!A$2:A$1819),"")</f>
        <v/>
      </c>
      <c r="F1002" s="1"/>
      <c r="G1002" s="3" t="str">
        <f t="shared" si="80"/>
        <v xml:space="preserve"> </v>
      </c>
      <c r="H1002" s="1" t="str">
        <f>IF(+F1002&lt;&gt;0,COUNTIF(Lots!$A$1:'Lots'!$A$1791,E1002), " ")</f>
        <v xml:space="preserve"> </v>
      </c>
      <c r="I1002" s="3" t="str">
        <f t="shared" si="81"/>
        <v xml:space="preserve"> </v>
      </c>
      <c r="J1002" s="1" t="str">
        <f t="shared" si="82"/>
        <v xml:space="preserve"> </v>
      </c>
      <c r="K1002" s="3" t="str">
        <f t="shared" si="83"/>
        <v xml:space="preserve"> </v>
      </c>
      <c r="L1002" s="3" t="str">
        <f t="shared" si="84"/>
        <v xml:space="preserve">   </v>
      </c>
    </row>
    <row r="1003" spans="3:12" x14ac:dyDescent="0.25">
      <c r="C1003" s="1" t="str">
        <f>_xlfn.IFNA(IF(B1003=LOOKUP(+A1003,Lots!B$2:B$1819,Lots!D$2:D$1819),"Early",IF(B1003=LOOKUP(+A1003,Lots!B$2:B$1819,Lots!E$2:E$1819),"Mid",IF(B1003=LOOKUP(+A1003,Lots!B$2:B$1819,Lots!F$2:F$1819),"Late"))),"")</f>
        <v/>
      </c>
      <c r="D1003" s="1" t="str">
        <f>_xlfn.IFNA(VLOOKUP(A1003,Lots!B$2:C$1819, 2,FALSE),"")</f>
        <v/>
      </c>
      <c r="E1003" s="1" t="str">
        <f>_xlfn.IFNA(LOOKUP(A1003,Lots!B$2:B$1819, Lots!A$2:A$1819),"")</f>
        <v/>
      </c>
      <c r="F1003" s="1"/>
      <c r="G1003" s="3" t="str">
        <f t="shared" si="80"/>
        <v xml:space="preserve"> </v>
      </c>
      <c r="H1003" s="1" t="str">
        <f>IF(+F1003&lt;&gt;0,COUNTIF(Lots!$A$1:'Lots'!$A$1791,E1003), " ")</f>
        <v xml:space="preserve"> </v>
      </c>
      <c r="I1003" s="3" t="str">
        <f t="shared" si="81"/>
        <v xml:space="preserve"> </v>
      </c>
      <c r="J1003" s="1" t="str">
        <f t="shared" si="82"/>
        <v xml:space="preserve"> </v>
      </c>
      <c r="K1003" s="3" t="str">
        <f t="shared" si="83"/>
        <v xml:space="preserve"> </v>
      </c>
      <c r="L1003" s="3" t="str">
        <f t="shared" si="84"/>
        <v xml:space="preserve">   </v>
      </c>
    </row>
    <row r="1004" spans="3:12" x14ac:dyDescent="0.25">
      <c r="C1004" s="1" t="str">
        <f>_xlfn.IFNA(IF(B1004=LOOKUP(+A1004,Lots!B$2:B$1819,Lots!D$2:D$1819),"Early",IF(B1004=LOOKUP(+A1004,Lots!B$2:B$1819,Lots!E$2:E$1819),"Mid",IF(B1004=LOOKUP(+A1004,Lots!B$2:B$1819,Lots!F$2:F$1819),"Late"))),"")</f>
        <v/>
      </c>
      <c r="D1004" s="1" t="str">
        <f>_xlfn.IFNA(VLOOKUP(A1004,Lots!B$2:C$1819, 2,FALSE),"")</f>
        <v/>
      </c>
      <c r="E1004" s="1" t="str">
        <f>_xlfn.IFNA(LOOKUP(A1004,Lots!B$2:B$1819, Lots!A$2:A$1819),"")</f>
        <v/>
      </c>
      <c r="F1004" s="1"/>
      <c r="G1004" s="3" t="str">
        <f t="shared" si="80"/>
        <v xml:space="preserve"> </v>
      </c>
      <c r="H1004" s="1" t="str">
        <f>IF(+F1004&lt;&gt;0,COUNTIF(Lots!$A$1:'Lots'!$A$1791,E1004), " ")</f>
        <v xml:space="preserve"> </v>
      </c>
      <c r="I1004" s="3" t="str">
        <f t="shared" si="81"/>
        <v xml:space="preserve"> </v>
      </c>
      <c r="J1004" s="1" t="str">
        <f t="shared" si="82"/>
        <v xml:space="preserve"> </v>
      </c>
      <c r="K1004" s="3" t="str">
        <f t="shared" si="83"/>
        <v xml:space="preserve"> </v>
      </c>
      <c r="L1004" s="3" t="str">
        <f t="shared" si="84"/>
        <v xml:space="preserve">   </v>
      </c>
    </row>
    <row r="1005" spans="3:12" x14ac:dyDescent="0.25">
      <c r="C1005" s="1" t="str">
        <f>_xlfn.IFNA(IF(B1005=LOOKUP(+A1005,Lots!B$2:B$1819,Lots!D$2:D$1819),"Early",IF(B1005=LOOKUP(+A1005,Lots!B$2:B$1819,Lots!E$2:E$1819),"Mid",IF(B1005=LOOKUP(+A1005,Lots!B$2:B$1819,Lots!F$2:F$1819),"Late"))),"")</f>
        <v/>
      </c>
      <c r="D1005" s="1" t="str">
        <f>_xlfn.IFNA(VLOOKUP(A1005,Lots!B$2:C$1819, 2,FALSE),"")</f>
        <v/>
      </c>
      <c r="E1005" s="1" t="str">
        <f>_xlfn.IFNA(LOOKUP(A1005,Lots!B$2:B$1819, Lots!A$2:A$1819),"")</f>
        <v/>
      </c>
      <c r="F1005" s="1"/>
      <c r="G1005" s="3" t="str">
        <f t="shared" si="80"/>
        <v xml:space="preserve"> </v>
      </c>
      <c r="H1005" s="1" t="str">
        <f>IF(+F1005&lt;&gt;0,COUNTIF(Lots!$A$1:'Lots'!$A$1791,E1005), " ")</f>
        <v xml:space="preserve"> </v>
      </c>
      <c r="I1005" s="3" t="str">
        <f t="shared" si="81"/>
        <v xml:space="preserve"> </v>
      </c>
      <c r="J1005" s="1" t="str">
        <f t="shared" si="82"/>
        <v xml:space="preserve"> </v>
      </c>
      <c r="K1005" s="3" t="str">
        <f t="shared" si="83"/>
        <v xml:space="preserve"> </v>
      </c>
      <c r="L1005" s="3" t="str">
        <f t="shared" si="84"/>
        <v xml:space="preserve">   </v>
      </c>
    </row>
    <row r="1006" spans="3:12" x14ac:dyDescent="0.25">
      <c r="C1006" s="1" t="str">
        <f>_xlfn.IFNA(IF(B1006=LOOKUP(+A1006,Lots!B$2:B$1819,Lots!D$2:D$1819),"Early",IF(B1006=LOOKUP(+A1006,Lots!B$2:B$1819,Lots!E$2:E$1819),"Mid",IF(B1006=LOOKUP(+A1006,Lots!B$2:B$1819,Lots!F$2:F$1819),"Late"))),"")</f>
        <v/>
      </c>
      <c r="D1006" s="1" t="str">
        <f>_xlfn.IFNA(VLOOKUP(A1006,Lots!B$2:C$1819, 2,FALSE),"")</f>
        <v/>
      </c>
      <c r="E1006" s="1" t="str">
        <f>_xlfn.IFNA(LOOKUP(A1006,Lots!B$2:B$1819, Lots!A$2:A$1819),"")</f>
        <v/>
      </c>
      <c r="F1006" s="1"/>
      <c r="G1006" s="3" t="str">
        <f t="shared" si="80"/>
        <v xml:space="preserve"> </v>
      </c>
      <c r="H1006" s="1" t="str">
        <f>IF(+F1006&lt;&gt;0,COUNTIF(Lots!$A$1:'Lots'!$A$1791,E1006), " ")</f>
        <v xml:space="preserve"> </v>
      </c>
      <c r="I1006" s="3" t="str">
        <f t="shared" si="81"/>
        <v xml:space="preserve"> </v>
      </c>
      <c r="J1006" s="1" t="str">
        <f t="shared" si="82"/>
        <v xml:space="preserve"> </v>
      </c>
      <c r="K1006" s="3" t="str">
        <f t="shared" si="83"/>
        <v xml:space="preserve"> </v>
      </c>
      <c r="L1006" s="3" t="str">
        <f t="shared" si="84"/>
        <v xml:space="preserve">   </v>
      </c>
    </row>
    <row r="1007" spans="3:12" x14ac:dyDescent="0.25">
      <c r="C1007" s="1" t="str">
        <f>_xlfn.IFNA(IF(B1007=LOOKUP(+A1007,Lots!B$2:B$1819,Lots!D$2:D$1819),"Early",IF(B1007=LOOKUP(+A1007,Lots!B$2:B$1819,Lots!E$2:E$1819),"Mid",IF(B1007=LOOKUP(+A1007,Lots!B$2:B$1819,Lots!F$2:F$1819),"Late"))),"")</f>
        <v/>
      </c>
      <c r="D1007" s="1" t="str">
        <f>_xlfn.IFNA(VLOOKUP(A1007,Lots!B$2:C$1819, 2,FALSE),"")</f>
        <v/>
      </c>
      <c r="E1007" s="1" t="str">
        <f>_xlfn.IFNA(LOOKUP(A1007,Lots!B$2:B$1819, Lots!A$2:A$1819),"")</f>
        <v/>
      </c>
      <c r="F1007" s="1"/>
      <c r="G1007" s="3" t="str">
        <f t="shared" si="80"/>
        <v xml:space="preserve"> </v>
      </c>
      <c r="H1007" s="1" t="str">
        <f>IF(+F1007&lt;&gt;0,COUNTIF(Lots!$A$1:'Lots'!$A$1791,E1007), " ")</f>
        <v xml:space="preserve"> </v>
      </c>
      <c r="I1007" s="3" t="str">
        <f t="shared" si="81"/>
        <v xml:space="preserve"> </v>
      </c>
      <c r="J1007" s="1" t="str">
        <f t="shared" si="82"/>
        <v xml:space="preserve"> </v>
      </c>
      <c r="K1007" s="3" t="str">
        <f t="shared" si="83"/>
        <v xml:space="preserve"> </v>
      </c>
      <c r="L1007" s="3" t="str">
        <f t="shared" si="84"/>
        <v xml:space="preserve">   </v>
      </c>
    </row>
    <row r="1008" spans="3:12" x14ac:dyDescent="0.25">
      <c r="C1008" s="1" t="str">
        <f>_xlfn.IFNA(IF(B1008=LOOKUP(+A1008,Lots!B$2:B$1819,Lots!D$2:D$1819),"Early",IF(B1008=LOOKUP(+A1008,Lots!B$2:B$1819,Lots!E$2:E$1819),"Mid",IF(B1008=LOOKUP(+A1008,Lots!B$2:B$1819,Lots!F$2:F$1819),"Late"))),"")</f>
        <v/>
      </c>
      <c r="D1008" s="1" t="str">
        <f>_xlfn.IFNA(VLOOKUP(A1008,Lots!B$2:C$1819, 2,FALSE),"")</f>
        <v/>
      </c>
      <c r="E1008" s="1" t="str">
        <f>_xlfn.IFNA(LOOKUP(A1008,Lots!B$2:B$1819, Lots!A$2:A$1819),"")</f>
        <v/>
      </c>
      <c r="F1008" s="1"/>
      <c r="G1008" s="3" t="str">
        <f t="shared" si="80"/>
        <v xml:space="preserve"> </v>
      </c>
      <c r="H1008" s="1" t="str">
        <f>IF(+F1008&lt;&gt;0,COUNTIF(Lots!$A$1:'Lots'!$A$1791,E1008), " ")</f>
        <v xml:space="preserve"> </v>
      </c>
      <c r="I1008" s="3" t="str">
        <f t="shared" si="81"/>
        <v xml:space="preserve"> </v>
      </c>
      <c r="J1008" s="1" t="str">
        <f t="shared" si="82"/>
        <v xml:space="preserve"> </v>
      </c>
      <c r="K1008" s="3" t="str">
        <f t="shared" si="83"/>
        <v xml:space="preserve"> </v>
      </c>
      <c r="L1008" s="3" t="str">
        <f t="shared" si="84"/>
        <v xml:space="preserve">   </v>
      </c>
    </row>
    <row r="1009" spans="3:12" x14ac:dyDescent="0.25">
      <c r="C1009" s="1" t="str">
        <f>_xlfn.IFNA(IF(B1009=LOOKUP(+A1009,Lots!B$2:B$1819,Lots!D$2:D$1819),"Early",IF(B1009=LOOKUP(+A1009,Lots!B$2:B$1819,Lots!E$2:E$1819),"Mid",IF(B1009=LOOKUP(+A1009,Lots!B$2:B$1819,Lots!F$2:F$1819),"Late"))),"")</f>
        <v/>
      </c>
      <c r="D1009" s="1" t="str">
        <f>_xlfn.IFNA(VLOOKUP(A1009,Lots!B$2:C$1819, 2,FALSE),"")</f>
        <v/>
      </c>
      <c r="E1009" s="1" t="str">
        <f>_xlfn.IFNA(LOOKUP(A1009,Lots!B$2:B$1819, Lots!A$2:A$1819),"")</f>
        <v/>
      </c>
      <c r="F1009" s="1"/>
      <c r="G1009" s="3" t="str">
        <f t="shared" si="80"/>
        <v xml:space="preserve"> </v>
      </c>
      <c r="H1009" s="1" t="str">
        <f>IF(+F1009&lt;&gt;0,COUNTIF(Lots!$A$1:'Lots'!$A$1791,E1009), " ")</f>
        <v xml:space="preserve"> </v>
      </c>
      <c r="I1009" s="3" t="str">
        <f t="shared" si="81"/>
        <v xml:space="preserve"> </v>
      </c>
      <c r="J1009" s="1" t="str">
        <f t="shared" si="82"/>
        <v xml:space="preserve"> </v>
      </c>
      <c r="K1009" s="3" t="str">
        <f t="shared" si="83"/>
        <v xml:space="preserve"> </v>
      </c>
      <c r="L1009" s="3" t="str">
        <f t="shared" si="84"/>
        <v xml:space="preserve">   </v>
      </c>
    </row>
    <row r="1010" spans="3:12" x14ac:dyDescent="0.25">
      <c r="C1010" s="1" t="str">
        <f>_xlfn.IFNA(IF(B1010=LOOKUP(+A1010,Lots!B$2:B$1819,Lots!D$2:D$1819),"Early",IF(B1010=LOOKUP(+A1010,Lots!B$2:B$1819,Lots!E$2:E$1819),"Mid",IF(B1010=LOOKUP(+A1010,Lots!B$2:B$1819,Lots!F$2:F$1819),"Late"))),"")</f>
        <v/>
      </c>
      <c r="D1010" s="1" t="str">
        <f>_xlfn.IFNA(VLOOKUP(A1010,Lots!B$2:C$1819, 2,FALSE),"")</f>
        <v/>
      </c>
      <c r="E1010" s="1" t="str">
        <f>_xlfn.IFNA(LOOKUP(A1010,Lots!B$2:B$1819, Lots!A$2:A$1819),"")</f>
        <v/>
      </c>
      <c r="F1010" s="1"/>
      <c r="G1010" s="3" t="str">
        <f t="shared" si="80"/>
        <v xml:space="preserve"> </v>
      </c>
      <c r="H1010" s="1" t="str">
        <f>IF(+F1010&lt;&gt;0,COUNTIF(Lots!$A$1:'Lots'!$A$1791,E1010), " ")</f>
        <v xml:space="preserve"> </v>
      </c>
      <c r="I1010" s="3" t="str">
        <f t="shared" si="81"/>
        <v xml:space="preserve"> </v>
      </c>
      <c r="J1010" s="1" t="str">
        <f t="shared" si="82"/>
        <v xml:space="preserve"> </v>
      </c>
      <c r="K1010" s="3" t="str">
        <f t="shared" si="83"/>
        <v xml:space="preserve"> </v>
      </c>
      <c r="L1010" s="3" t="str">
        <f t="shared" si="84"/>
        <v xml:space="preserve">   </v>
      </c>
    </row>
    <row r="1011" spans="3:12" x14ac:dyDescent="0.25">
      <c r="C1011" s="1" t="str">
        <f>_xlfn.IFNA(IF(B1011=LOOKUP(+A1011,Lots!B$2:B$1819,Lots!D$2:D$1819),"Early",IF(B1011=LOOKUP(+A1011,Lots!B$2:B$1819,Lots!E$2:E$1819),"Mid",IF(B1011=LOOKUP(+A1011,Lots!B$2:B$1819,Lots!F$2:F$1819),"Late"))),"")</f>
        <v/>
      </c>
      <c r="D1011" s="1" t="str">
        <f>_xlfn.IFNA(VLOOKUP(A1011,Lots!B$2:C$1819, 2,FALSE),"")</f>
        <v/>
      </c>
      <c r="E1011" s="1" t="str">
        <f>_xlfn.IFNA(LOOKUP(A1011,Lots!B$2:B$1819, Lots!A$2:A$1819),"")</f>
        <v/>
      </c>
      <c r="F1011" s="1"/>
      <c r="G1011" s="3" t="str">
        <f t="shared" si="80"/>
        <v xml:space="preserve"> </v>
      </c>
      <c r="H1011" s="1" t="str">
        <f>IF(+F1011&lt;&gt;0,COUNTIF(Lots!$A$1:'Lots'!$A$1791,E1011), " ")</f>
        <v xml:space="preserve"> </v>
      </c>
      <c r="I1011" s="3" t="str">
        <f t="shared" si="81"/>
        <v xml:space="preserve"> </v>
      </c>
      <c r="J1011" s="1" t="str">
        <f t="shared" si="82"/>
        <v xml:space="preserve"> </v>
      </c>
      <c r="K1011" s="3" t="str">
        <f t="shared" si="83"/>
        <v xml:space="preserve"> </v>
      </c>
      <c r="L1011" s="3" t="str">
        <f t="shared" si="84"/>
        <v xml:space="preserve">   </v>
      </c>
    </row>
    <row r="1012" spans="3:12" x14ac:dyDescent="0.25">
      <c r="C1012" s="1" t="str">
        <f>_xlfn.IFNA(IF(B1012=LOOKUP(+A1012,Lots!B$2:B$1819,Lots!D$2:D$1819),"Early",IF(B1012=LOOKUP(+A1012,Lots!B$2:B$1819,Lots!E$2:E$1819),"Mid",IF(B1012=LOOKUP(+A1012,Lots!B$2:B$1819,Lots!F$2:F$1819),"Late"))),"")</f>
        <v/>
      </c>
      <c r="D1012" s="1" t="str">
        <f>_xlfn.IFNA(VLOOKUP(A1012,Lots!B$2:C$1819, 2,FALSE),"")</f>
        <v/>
      </c>
      <c r="E1012" s="1" t="str">
        <f>_xlfn.IFNA(LOOKUP(A1012,Lots!B$2:B$1819, Lots!A$2:A$1819),"")</f>
        <v/>
      </c>
      <c r="F1012" s="1"/>
      <c r="G1012" s="3" t="str">
        <f t="shared" si="80"/>
        <v xml:space="preserve"> </v>
      </c>
      <c r="H1012" s="1" t="str">
        <f>IF(+F1012&lt;&gt;0,COUNTIF(Lots!$A$1:'Lots'!$A$1791,E1012), " ")</f>
        <v xml:space="preserve"> </v>
      </c>
      <c r="I1012" s="3" t="str">
        <f t="shared" si="81"/>
        <v xml:space="preserve"> </v>
      </c>
      <c r="J1012" s="1" t="str">
        <f t="shared" si="82"/>
        <v xml:space="preserve"> </v>
      </c>
      <c r="K1012" s="3" t="str">
        <f t="shared" si="83"/>
        <v xml:space="preserve"> </v>
      </c>
      <c r="L1012" s="3" t="str">
        <f t="shared" si="84"/>
        <v xml:space="preserve">   </v>
      </c>
    </row>
    <row r="1013" spans="3:12" x14ac:dyDescent="0.25">
      <c r="C1013" s="1" t="str">
        <f>_xlfn.IFNA(IF(B1013=LOOKUP(+A1013,Lots!B$2:B$1819,Lots!D$2:D$1819),"Early",IF(B1013=LOOKUP(+A1013,Lots!B$2:B$1819,Lots!E$2:E$1819),"Mid",IF(B1013=LOOKUP(+A1013,Lots!B$2:B$1819,Lots!F$2:F$1819),"Late"))),"")</f>
        <v/>
      </c>
      <c r="D1013" s="1" t="str">
        <f>_xlfn.IFNA(VLOOKUP(A1013,Lots!B$2:C$1819, 2,FALSE),"")</f>
        <v/>
      </c>
      <c r="E1013" s="1" t="str">
        <f>_xlfn.IFNA(LOOKUP(A1013,Lots!B$2:B$1819, Lots!A$2:A$1819),"")</f>
        <v/>
      </c>
      <c r="F1013" s="1"/>
      <c r="G1013" s="3" t="str">
        <f t="shared" si="80"/>
        <v xml:space="preserve"> </v>
      </c>
      <c r="H1013" s="1" t="str">
        <f>IF(+F1013&lt;&gt;0,COUNTIF(Lots!$A$1:'Lots'!$A$1791,E1013), " ")</f>
        <v xml:space="preserve"> </v>
      </c>
      <c r="I1013" s="3" t="str">
        <f t="shared" si="81"/>
        <v xml:space="preserve"> </v>
      </c>
      <c r="J1013" s="1" t="str">
        <f t="shared" si="82"/>
        <v xml:space="preserve"> </v>
      </c>
      <c r="K1013" s="3" t="str">
        <f t="shared" si="83"/>
        <v xml:space="preserve"> </v>
      </c>
      <c r="L1013" s="3" t="str">
        <f t="shared" si="84"/>
        <v xml:space="preserve">   </v>
      </c>
    </row>
    <row r="1014" spans="3:12" x14ac:dyDescent="0.25">
      <c r="C1014" s="1" t="str">
        <f>_xlfn.IFNA(IF(B1014=LOOKUP(+A1014,Lots!B$2:B$1819,Lots!D$2:D$1819),"Early",IF(B1014=LOOKUP(+A1014,Lots!B$2:B$1819,Lots!E$2:E$1819),"Mid",IF(B1014=LOOKUP(+A1014,Lots!B$2:B$1819,Lots!F$2:F$1819),"Late"))),"")</f>
        <v/>
      </c>
      <c r="D1014" s="1" t="str">
        <f>_xlfn.IFNA(VLOOKUP(A1014,Lots!B$2:C$1819, 2,FALSE),"")</f>
        <v/>
      </c>
      <c r="E1014" s="1" t="str">
        <f>_xlfn.IFNA(LOOKUP(A1014,Lots!B$2:B$1819, Lots!A$2:A$1819),"")</f>
        <v/>
      </c>
      <c r="F1014" s="1"/>
      <c r="G1014" s="3" t="str">
        <f t="shared" si="80"/>
        <v xml:space="preserve"> </v>
      </c>
      <c r="H1014" s="1" t="str">
        <f>IF(+F1014&lt;&gt;0,COUNTIF(Lots!$A$1:'Lots'!$A$1791,E1014), " ")</f>
        <v xml:space="preserve"> </v>
      </c>
      <c r="I1014" s="3" t="str">
        <f t="shared" si="81"/>
        <v xml:space="preserve"> </v>
      </c>
      <c r="J1014" s="1" t="str">
        <f t="shared" si="82"/>
        <v xml:space="preserve"> </v>
      </c>
      <c r="K1014" s="3" t="str">
        <f t="shared" si="83"/>
        <v xml:space="preserve"> </v>
      </c>
      <c r="L1014" s="3" t="str">
        <f t="shared" si="84"/>
        <v xml:space="preserve">   </v>
      </c>
    </row>
    <row r="1015" spans="3:12" x14ac:dyDescent="0.25">
      <c r="C1015" s="1" t="str">
        <f>_xlfn.IFNA(IF(B1015=LOOKUP(+A1015,Lots!B$2:B$1819,Lots!D$2:D$1819),"Early",IF(B1015=LOOKUP(+A1015,Lots!B$2:B$1819,Lots!E$2:E$1819),"Mid",IF(B1015=LOOKUP(+A1015,Lots!B$2:B$1819,Lots!F$2:F$1819),"Late"))),"")</f>
        <v/>
      </c>
      <c r="D1015" s="1" t="str">
        <f>_xlfn.IFNA(VLOOKUP(A1015,Lots!B$2:C$1819, 2,FALSE),"")</f>
        <v/>
      </c>
      <c r="E1015" s="1" t="str">
        <f>_xlfn.IFNA(LOOKUP(A1015,Lots!B$2:B$1819, Lots!A$2:A$1819),"")</f>
        <v/>
      </c>
      <c r="F1015" s="1"/>
      <c r="G1015" s="3" t="str">
        <f t="shared" si="80"/>
        <v xml:space="preserve"> </v>
      </c>
      <c r="H1015" s="1" t="str">
        <f>IF(+F1015&lt;&gt;0,COUNTIF(Lots!$A$1:'Lots'!$A$1791,E1015), " ")</f>
        <v xml:space="preserve"> </v>
      </c>
      <c r="I1015" s="3" t="str">
        <f t="shared" si="81"/>
        <v xml:space="preserve"> </v>
      </c>
      <c r="J1015" s="1" t="str">
        <f t="shared" si="82"/>
        <v xml:space="preserve"> </v>
      </c>
      <c r="K1015" s="3" t="str">
        <f t="shared" si="83"/>
        <v xml:space="preserve"> </v>
      </c>
      <c r="L1015" s="3" t="str">
        <f t="shared" si="84"/>
        <v xml:space="preserve">   </v>
      </c>
    </row>
    <row r="1016" spans="3:12" x14ac:dyDescent="0.25">
      <c r="C1016" s="1" t="str">
        <f>_xlfn.IFNA(IF(B1016=LOOKUP(+A1016,Lots!B$2:B$1819,Lots!D$2:D$1819),"Early",IF(B1016=LOOKUP(+A1016,Lots!B$2:B$1819,Lots!E$2:E$1819),"Mid",IF(B1016=LOOKUP(+A1016,Lots!B$2:B$1819,Lots!F$2:F$1819),"Late"))),"")</f>
        <v/>
      </c>
      <c r="D1016" s="1" t="str">
        <f>_xlfn.IFNA(VLOOKUP(A1016,Lots!B$2:C$1819, 2,FALSE),"")</f>
        <v/>
      </c>
      <c r="E1016" s="1" t="str">
        <f>_xlfn.IFNA(LOOKUP(A1016,Lots!B$2:B$1819, Lots!A$2:A$1819),"")</f>
        <v/>
      </c>
      <c r="F1016" s="1"/>
      <c r="G1016" s="3" t="str">
        <f t="shared" si="80"/>
        <v xml:space="preserve"> </v>
      </c>
      <c r="H1016" s="1" t="str">
        <f>IF(+F1016&lt;&gt;0,COUNTIF(Lots!$A$1:'Lots'!$A$1791,E1016), " ")</f>
        <v xml:space="preserve"> </v>
      </c>
      <c r="I1016" s="3" t="str">
        <f t="shared" si="81"/>
        <v xml:space="preserve"> </v>
      </c>
      <c r="J1016" s="1" t="str">
        <f t="shared" si="82"/>
        <v xml:space="preserve"> </v>
      </c>
      <c r="K1016" s="3" t="str">
        <f t="shared" si="83"/>
        <v xml:space="preserve"> </v>
      </c>
      <c r="L1016" s="3" t="str">
        <f t="shared" si="84"/>
        <v xml:space="preserve">   </v>
      </c>
    </row>
    <row r="1017" spans="3:12" x14ac:dyDescent="0.25">
      <c r="C1017" s="1" t="str">
        <f>_xlfn.IFNA(IF(B1017=LOOKUP(+A1017,Lots!B$2:B$1819,Lots!D$2:D$1819),"Early",IF(B1017=LOOKUP(+A1017,Lots!B$2:B$1819,Lots!E$2:E$1819),"Mid",IF(B1017=LOOKUP(+A1017,Lots!B$2:B$1819,Lots!F$2:F$1819),"Late"))),"")</f>
        <v/>
      </c>
      <c r="D1017" s="1" t="str">
        <f>_xlfn.IFNA(VLOOKUP(A1017,Lots!B$2:C$1819, 2,FALSE),"")</f>
        <v/>
      </c>
      <c r="E1017" s="1" t="str">
        <f>_xlfn.IFNA(LOOKUP(A1017,Lots!B$2:B$1819, Lots!A$2:A$1819),"")</f>
        <v/>
      </c>
      <c r="F1017" s="1"/>
      <c r="G1017" s="3" t="str">
        <f t="shared" si="80"/>
        <v xml:space="preserve"> </v>
      </c>
      <c r="H1017" s="1" t="str">
        <f>IF(+F1017&lt;&gt;0,COUNTIF(Lots!$A$1:'Lots'!$A$1791,E1017), " ")</f>
        <v xml:space="preserve"> </v>
      </c>
      <c r="I1017" s="3" t="str">
        <f t="shared" si="81"/>
        <v xml:space="preserve"> </v>
      </c>
      <c r="J1017" s="1" t="str">
        <f t="shared" si="82"/>
        <v xml:space="preserve"> </v>
      </c>
      <c r="K1017" s="3" t="str">
        <f t="shared" si="83"/>
        <v xml:space="preserve"> </v>
      </c>
      <c r="L1017" s="3" t="str">
        <f t="shared" si="84"/>
        <v xml:space="preserve">   </v>
      </c>
    </row>
    <row r="1018" spans="3:12" x14ac:dyDescent="0.25">
      <c r="C1018" s="1" t="str">
        <f>_xlfn.IFNA(IF(B1018=LOOKUP(+A1018,Lots!B$2:B$1819,Lots!D$2:D$1819),"Early",IF(B1018=LOOKUP(+A1018,Lots!B$2:B$1819,Lots!E$2:E$1819),"Mid",IF(B1018=LOOKUP(+A1018,Lots!B$2:B$1819,Lots!F$2:F$1819),"Late"))),"")</f>
        <v/>
      </c>
      <c r="D1018" s="1" t="str">
        <f>_xlfn.IFNA(VLOOKUP(A1018,Lots!B$2:C$1819, 2,FALSE),"")</f>
        <v/>
      </c>
      <c r="E1018" s="1" t="str">
        <f>_xlfn.IFNA(LOOKUP(A1018,Lots!B$2:B$1819, Lots!A$2:A$1819),"")</f>
        <v/>
      </c>
      <c r="F1018" s="1"/>
      <c r="G1018" s="3" t="str">
        <f t="shared" si="80"/>
        <v xml:space="preserve"> </v>
      </c>
      <c r="H1018" s="1" t="str">
        <f>IF(+F1018&lt;&gt;0,COUNTIF(Lots!$A$1:'Lots'!$A$1791,E1018), " ")</f>
        <v xml:space="preserve"> </v>
      </c>
      <c r="I1018" s="3" t="str">
        <f t="shared" si="81"/>
        <v xml:space="preserve"> </v>
      </c>
      <c r="J1018" s="1" t="str">
        <f t="shared" si="82"/>
        <v xml:space="preserve"> </v>
      </c>
      <c r="K1018" s="3" t="str">
        <f t="shared" si="83"/>
        <v xml:space="preserve"> </v>
      </c>
      <c r="L1018" s="3" t="str">
        <f t="shared" si="84"/>
        <v xml:space="preserve">   </v>
      </c>
    </row>
    <row r="1019" spans="3:12" x14ac:dyDescent="0.25">
      <c r="C1019" s="1" t="str">
        <f>_xlfn.IFNA(IF(B1019=LOOKUP(+A1019,Lots!B$2:B$1819,Lots!D$2:D$1819),"Early",IF(B1019=LOOKUP(+A1019,Lots!B$2:B$1819,Lots!E$2:E$1819),"Mid",IF(B1019=LOOKUP(+A1019,Lots!B$2:B$1819,Lots!F$2:F$1819),"Late"))),"")</f>
        <v/>
      </c>
      <c r="D1019" s="1" t="str">
        <f>_xlfn.IFNA(VLOOKUP(A1019,Lots!B$2:C$1819, 2,FALSE),"")</f>
        <v/>
      </c>
      <c r="E1019" s="1" t="str">
        <f>_xlfn.IFNA(LOOKUP(A1019,Lots!B$2:B$1819, Lots!A$2:A$1819),"")</f>
        <v/>
      </c>
      <c r="F1019" s="1"/>
      <c r="G1019" s="3" t="str">
        <f t="shared" si="80"/>
        <v xml:space="preserve"> </v>
      </c>
      <c r="H1019" s="1" t="str">
        <f>IF(+F1019&lt;&gt;0,COUNTIF(Lots!$A$1:'Lots'!$A$1791,E1019), " ")</f>
        <v xml:space="preserve"> </v>
      </c>
      <c r="I1019" s="3" t="str">
        <f t="shared" si="81"/>
        <v xml:space="preserve"> </v>
      </c>
      <c r="J1019" s="1" t="str">
        <f t="shared" si="82"/>
        <v xml:space="preserve"> </v>
      </c>
      <c r="K1019" s="3" t="str">
        <f t="shared" si="83"/>
        <v xml:space="preserve"> </v>
      </c>
      <c r="L1019" s="3" t="str">
        <f t="shared" si="84"/>
        <v xml:space="preserve">   </v>
      </c>
    </row>
    <row r="1020" spans="3:12" x14ac:dyDescent="0.25">
      <c r="C1020" s="1" t="str">
        <f>_xlfn.IFNA(IF(B1020=LOOKUP(+A1020,Lots!B$2:B$1819,Lots!D$2:D$1819),"Early",IF(B1020=LOOKUP(+A1020,Lots!B$2:B$1819,Lots!E$2:E$1819),"Mid",IF(B1020=LOOKUP(+A1020,Lots!B$2:B$1819,Lots!F$2:F$1819),"Late"))),"")</f>
        <v/>
      </c>
      <c r="D1020" s="1" t="str">
        <f>_xlfn.IFNA(VLOOKUP(A1020,Lots!B$2:C$1819, 2,FALSE),"")</f>
        <v/>
      </c>
      <c r="E1020" s="1" t="str">
        <f>_xlfn.IFNA(LOOKUP(A1020,Lots!B$2:B$1819, Lots!A$2:A$1819),"")</f>
        <v/>
      </c>
      <c r="F1020" s="1"/>
      <c r="G1020" s="3" t="str">
        <f t="shared" si="80"/>
        <v xml:space="preserve"> </v>
      </c>
      <c r="H1020" s="1" t="str">
        <f>IF(+F1020&lt;&gt;0,COUNTIF(Lots!$A$1:'Lots'!$A$1791,E1020), " ")</f>
        <v xml:space="preserve"> </v>
      </c>
      <c r="I1020" s="3" t="str">
        <f t="shared" si="81"/>
        <v xml:space="preserve"> </v>
      </c>
      <c r="J1020" s="1" t="str">
        <f t="shared" si="82"/>
        <v xml:space="preserve"> </v>
      </c>
      <c r="K1020" s="3" t="str">
        <f t="shared" si="83"/>
        <v xml:space="preserve"> </v>
      </c>
      <c r="L1020" s="3" t="str">
        <f t="shared" si="84"/>
        <v xml:space="preserve">   </v>
      </c>
    </row>
    <row r="1021" spans="3:12" x14ac:dyDescent="0.25">
      <c r="C1021" s="1" t="str">
        <f>_xlfn.IFNA(IF(B1021=LOOKUP(+A1021,Lots!B$2:B$1819,Lots!D$2:D$1819),"Early",IF(B1021=LOOKUP(+A1021,Lots!B$2:B$1819,Lots!E$2:E$1819),"Mid",IF(B1021=LOOKUP(+A1021,Lots!B$2:B$1819,Lots!F$2:F$1819),"Late"))),"")</f>
        <v/>
      </c>
      <c r="D1021" s="1" t="str">
        <f>_xlfn.IFNA(VLOOKUP(A1021,Lots!B$2:C$1819, 2,FALSE),"")</f>
        <v/>
      </c>
      <c r="E1021" s="1" t="str">
        <f>_xlfn.IFNA(LOOKUP(A1021,Lots!B$2:B$1819, Lots!A$2:A$1819),"")</f>
        <v/>
      </c>
      <c r="F1021" s="1"/>
      <c r="G1021" s="3" t="str">
        <f t="shared" si="80"/>
        <v xml:space="preserve"> </v>
      </c>
      <c r="H1021" s="1" t="str">
        <f>IF(+F1021&lt;&gt;0,COUNTIF(Lots!$A$1:'Lots'!$A$1791,E1021), " ")</f>
        <v xml:space="preserve"> </v>
      </c>
      <c r="I1021" s="3" t="str">
        <f t="shared" si="81"/>
        <v xml:space="preserve"> </v>
      </c>
      <c r="J1021" s="1" t="str">
        <f t="shared" si="82"/>
        <v xml:space="preserve"> </v>
      </c>
      <c r="K1021" s="3" t="str">
        <f t="shared" si="83"/>
        <v xml:space="preserve"> </v>
      </c>
      <c r="L1021" s="3" t="str">
        <f t="shared" si="84"/>
        <v xml:space="preserve">   </v>
      </c>
    </row>
    <row r="1022" spans="3:12" x14ac:dyDescent="0.25">
      <c r="C1022" s="1" t="str">
        <f>_xlfn.IFNA(IF(B1022=LOOKUP(+A1022,Lots!B$2:B$1819,Lots!D$2:D$1819),"Early",IF(B1022=LOOKUP(+A1022,Lots!B$2:B$1819,Lots!E$2:E$1819),"Mid",IF(B1022=LOOKUP(+A1022,Lots!B$2:B$1819,Lots!F$2:F$1819),"Late"))),"")</f>
        <v/>
      </c>
      <c r="D1022" s="1" t="str">
        <f>_xlfn.IFNA(VLOOKUP(A1022,Lots!B$2:C$1819, 2,FALSE),"")</f>
        <v/>
      </c>
      <c r="E1022" s="1" t="str">
        <f>_xlfn.IFNA(LOOKUP(A1022,Lots!B$2:B$1819, Lots!A$2:A$1819),"")</f>
        <v/>
      </c>
      <c r="F1022" s="1"/>
      <c r="G1022" s="3" t="str">
        <f t="shared" si="80"/>
        <v xml:space="preserve"> </v>
      </c>
      <c r="H1022" s="1" t="str">
        <f>IF(+F1022&lt;&gt;0,COUNTIF(Lots!$A$1:'Lots'!$A$1791,E1022), " ")</f>
        <v xml:space="preserve"> </v>
      </c>
      <c r="I1022" s="3" t="str">
        <f t="shared" si="81"/>
        <v xml:space="preserve"> </v>
      </c>
      <c r="J1022" s="1" t="str">
        <f t="shared" si="82"/>
        <v xml:space="preserve"> </v>
      </c>
      <c r="K1022" s="3" t="str">
        <f t="shared" si="83"/>
        <v xml:space="preserve"> </v>
      </c>
      <c r="L1022" s="3" t="str">
        <f t="shared" si="84"/>
        <v xml:space="preserve">   </v>
      </c>
    </row>
    <row r="1023" spans="3:12" x14ac:dyDescent="0.25">
      <c r="C1023" s="1" t="str">
        <f>_xlfn.IFNA(IF(B1023=LOOKUP(+A1023,Lots!B$2:B$1819,Lots!D$2:D$1819),"Early",IF(B1023=LOOKUP(+A1023,Lots!B$2:B$1819,Lots!E$2:E$1819),"Mid",IF(B1023=LOOKUP(+A1023,Lots!B$2:B$1819,Lots!F$2:F$1819),"Late"))),"")</f>
        <v/>
      </c>
      <c r="D1023" s="1" t="str">
        <f>_xlfn.IFNA(VLOOKUP(A1023,Lots!B$2:C$1819, 2,FALSE),"")</f>
        <v/>
      </c>
      <c r="E1023" s="1" t="str">
        <f>_xlfn.IFNA(LOOKUP(A1023,Lots!B$2:B$1819, Lots!A$2:A$1819),"")</f>
        <v/>
      </c>
      <c r="F1023" s="1"/>
      <c r="G1023" s="3" t="str">
        <f t="shared" si="80"/>
        <v xml:space="preserve"> </v>
      </c>
      <c r="H1023" s="1" t="str">
        <f>IF(+F1023&lt;&gt;0,COUNTIF(Lots!$A$1:'Lots'!$A$1791,E1023), " ")</f>
        <v xml:space="preserve"> </v>
      </c>
      <c r="I1023" s="3" t="str">
        <f t="shared" si="81"/>
        <v xml:space="preserve"> </v>
      </c>
      <c r="J1023" s="1" t="str">
        <f t="shared" si="82"/>
        <v xml:space="preserve"> </v>
      </c>
      <c r="K1023" s="3" t="str">
        <f t="shared" si="83"/>
        <v xml:space="preserve"> </v>
      </c>
      <c r="L1023" s="3" t="str">
        <f t="shared" si="84"/>
        <v xml:space="preserve">   </v>
      </c>
    </row>
    <row r="1024" spans="3:12" x14ac:dyDescent="0.25">
      <c r="C1024" s="1" t="str">
        <f>_xlfn.IFNA(IF(B1024=LOOKUP(+A1024,Lots!B$2:B$1819,Lots!D$2:D$1819),"Early",IF(B1024=LOOKUP(+A1024,Lots!B$2:B$1819,Lots!E$2:E$1819),"Mid",IF(B1024=LOOKUP(+A1024,Lots!B$2:B$1819,Lots!F$2:F$1819),"Late"))),"")</f>
        <v/>
      </c>
      <c r="D1024" s="1" t="str">
        <f>_xlfn.IFNA(VLOOKUP(A1024,Lots!B$2:C$1819, 2,FALSE),"")</f>
        <v/>
      </c>
      <c r="E1024" s="1" t="str">
        <f>_xlfn.IFNA(LOOKUP(A1024,Lots!B$2:B$1819, Lots!A$2:A$1819),"")</f>
        <v/>
      </c>
      <c r="F1024" s="1"/>
      <c r="G1024" s="3" t="str">
        <f t="shared" si="80"/>
        <v xml:space="preserve"> </v>
      </c>
      <c r="H1024" s="1" t="str">
        <f>IF(+F1024&lt;&gt;0,COUNTIF(Lots!$A$1:'Lots'!$A$1791,E1024), " ")</f>
        <v xml:space="preserve"> </v>
      </c>
      <c r="I1024" s="3" t="str">
        <f t="shared" si="81"/>
        <v xml:space="preserve"> </v>
      </c>
      <c r="J1024" s="1" t="str">
        <f t="shared" si="82"/>
        <v xml:space="preserve"> </v>
      </c>
      <c r="K1024" s="3" t="str">
        <f t="shared" si="83"/>
        <v xml:space="preserve"> </v>
      </c>
      <c r="L1024" s="3" t="str">
        <f t="shared" si="84"/>
        <v xml:space="preserve">   </v>
      </c>
    </row>
    <row r="1025" spans="3:12" x14ac:dyDescent="0.25">
      <c r="C1025" s="1" t="str">
        <f>_xlfn.IFNA(IF(B1025=LOOKUP(+A1025,Lots!B$2:B$1819,Lots!D$2:D$1819),"Early",IF(B1025=LOOKUP(+A1025,Lots!B$2:B$1819,Lots!E$2:E$1819),"Mid",IF(B1025=LOOKUP(+A1025,Lots!B$2:B$1819,Lots!F$2:F$1819),"Late"))),"")</f>
        <v/>
      </c>
      <c r="D1025" s="1" t="str">
        <f>_xlfn.IFNA(VLOOKUP(A1025,Lots!B$2:C$1819, 2,FALSE),"")</f>
        <v/>
      </c>
      <c r="E1025" s="1" t="str">
        <f>_xlfn.IFNA(LOOKUP(A1025,Lots!B$2:B$1819, Lots!A$2:A$1819),"")</f>
        <v/>
      </c>
      <c r="F1025" s="1"/>
      <c r="G1025" s="3" t="str">
        <f t="shared" si="80"/>
        <v xml:space="preserve"> </v>
      </c>
      <c r="H1025" s="1" t="str">
        <f>IF(+F1025&lt;&gt;0,COUNTIF(Lots!$A$1:'Lots'!$A$1791,E1025), " ")</f>
        <v xml:space="preserve"> </v>
      </c>
      <c r="I1025" s="3" t="str">
        <f t="shared" si="81"/>
        <v xml:space="preserve"> </v>
      </c>
      <c r="J1025" s="1" t="str">
        <f t="shared" si="82"/>
        <v xml:space="preserve"> </v>
      </c>
      <c r="K1025" s="3" t="str">
        <f t="shared" si="83"/>
        <v xml:space="preserve"> </v>
      </c>
      <c r="L1025" s="3" t="str">
        <f t="shared" si="84"/>
        <v xml:space="preserve">   </v>
      </c>
    </row>
    <row r="1026" spans="3:12" x14ac:dyDescent="0.25">
      <c r="C1026" s="1" t="str">
        <f>_xlfn.IFNA(IF(B1026=LOOKUP(+A1026,Lots!B$2:B$1819,Lots!D$2:D$1819),"Early",IF(B1026=LOOKUP(+A1026,Lots!B$2:B$1819,Lots!E$2:E$1819),"Mid",IF(B1026=LOOKUP(+A1026,Lots!B$2:B$1819,Lots!F$2:F$1819),"Late"))),"")</f>
        <v/>
      </c>
      <c r="D1026" s="1" t="str">
        <f>_xlfn.IFNA(VLOOKUP(A1026,Lots!B$2:C$1819, 2,FALSE),"")</f>
        <v/>
      </c>
      <c r="E1026" s="1" t="str">
        <f>_xlfn.IFNA(LOOKUP(A1026,Lots!B$2:B$1819, Lots!A$2:A$1819),"")</f>
        <v/>
      </c>
      <c r="F1026" s="1"/>
      <c r="G1026" s="3" t="str">
        <f t="shared" si="80"/>
        <v xml:space="preserve"> </v>
      </c>
      <c r="H1026" s="1" t="str">
        <f>IF(+F1026&lt;&gt;0,COUNTIF(Lots!$A$1:'Lots'!$A$1791,E1026), " ")</f>
        <v xml:space="preserve"> </v>
      </c>
      <c r="I1026" s="3" t="str">
        <f t="shared" si="81"/>
        <v xml:space="preserve"> </v>
      </c>
      <c r="J1026" s="1" t="str">
        <f t="shared" si="82"/>
        <v xml:space="preserve"> </v>
      </c>
      <c r="K1026" s="3" t="str">
        <f t="shared" si="83"/>
        <v xml:space="preserve"> </v>
      </c>
      <c r="L1026" s="3" t="str">
        <f t="shared" si="84"/>
        <v xml:space="preserve">   </v>
      </c>
    </row>
    <row r="1027" spans="3:12" x14ac:dyDescent="0.25">
      <c r="C1027" s="1" t="str">
        <f>_xlfn.IFNA(IF(B1027=LOOKUP(+A1027,Lots!B$2:B$1819,Lots!D$2:D$1819),"Early",IF(B1027=LOOKUP(+A1027,Lots!B$2:B$1819,Lots!E$2:E$1819),"Mid",IF(B1027=LOOKUP(+A1027,Lots!B$2:B$1819,Lots!F$2:F$1819),"Late"))),"")</f>
        <v/>
      </c>
      <c r="D1027" s="1" t="str">
        <f>_xlfn.IFNA(VLOOKUP(A1027,Lots!B$2:C$1819, 2,FALSE),"")</f>
        <v/>
      </c>
      <c r="E1027" s="1" t="str">
        <f>_xlfn.IFNA(LOOKUP(A1027,Lots!B$2:B$1819, Lots!A$2:A$1819),"")</f>
        <v/>
      </c>
      <c r="F1027" s="1"/>
      <c r="G1027" s="3" t="str">
        <f t="shared" si="80"/>
        <v xml:space="preserve"> </v>
      </c>
      <c r="H1027" s="1" t="str">
        <f>IF(+F1027&lt;&gt;0,COUNTIF(Lots!$A$1:'Lots'!$A$1791,E1027), " ")</f>
        <v xml:space="preserve"> </v>
      </c>
      <c r="I1027" s="3" t="str">
        <f t="shared" si="81"/>
        <v xml:space="preserve"> </v>
      </c>
      <c r="J1027" s="1" t="str">
        <f t="shared" si="82"/>
        <v xml:space="preserve"> </v>
      </c>
      <c r="K1027" s="3" t="str">
        <f t="shared" si="83"/>
        <v xml:space="preserve"> </v>
      </c>
      <c r="L1027" s="3" t="str">
        <f t="shared" si="84"/>
        <v xml:space="preserve">   </v>
      </c>
    </row>
    <row r="1028" spans="3:12" x14ac:dyDescent="0.25">
      <c r="C1028" s="1" t="str">
        <f>_xlfn.IFNA(IF(B1028=LOOKUP(+A1028,Lots!B$2:B$1819,Lots!D$2:D$1819),"Early",IF(B1028=LOOKUP(+A1028,Lots!B$2:B$1819,Lots!E$2:E$1819),"Mid",IF(B1028=LOOKUP(+A1028,Lots!B$2:B$1819,Lots!F$2:F$1819),"Late"))),"")</f>
        <v/>
      </c>
      <c r="D1028" s="1" t="str">
        <f>_xlfn.IFNA(VLOOKUP(A1028,Lots!B$2:C$1819, 2,FALSE),"")</f>
        <v/>
      </c>
      <c r="E1028" s="1" t="str">
        <f>_xlfn.IFNA(LOOKUP(A1028,Lots!B$2:B$1819, Lots!A$2:A$1819),"")</f>
        <v/>
      </c>
      <c r="F1028" s="1"/>
      <c r="G1028" s="3" t="str">
        <f t="shared" si="80"/>
        <v xml:space="preserve"> </v>
      </c>
      <c r="H1028" s="1" t="str">
        <f>IF(+F1028&lt;&gt;0,COUNTIF(Lots!$A$1:'Lots'!$A$1791,E1028), " ")</f>
        <v xml:space="preserve"> </v>
      </c>
      <c r="I1028" s="3" t="str">
        <f t="shared" si="81"/>
        <v xml:space="preserve"> </v>
      </c>
      <c r="J1028" s="1" t="str">
        <f t="shared" si="82"/>
        <v xml:space="preserve"> </v>
      </c>
      <c r="K1028" s="3" t="str">
        <f t="shared" si="83"/>
        <v xml:space="preserve"> </v>
      </c>
      <c r="L1028" s="3" t="str">
        <f t="shared" si="84"/>
        <v xml:space="preserve">   </v>
      </c>
    </row>
    <row r="1029" spans="3:12" x14ac:dyDescent="0.25">
      <c r="C1029" s="1" t="str">
        <f>_xlfn.IFNA(IF(B1029=LOOKUP(+A1029,Lots!B$2:B$1819,Lots!D$2:D$1819),"Early",IF(B1029=LOOKUP(+A1029,Lots!B$2:B$1819,Lots!E$2:E$1819),"Mid",IF(B1029=LOOKUP(+A1029,Lots!B$2:B$1819,Lots!F$2:F$1819),"Late"))),"")</f>
        <v/>
      </c>
      <c r="D1029" s="1" t="str">
        <f>_xlfn.IFNA(VLOOKUP(A1029,Lots!B$2:C$1819, 2,FALSE),"")</f>
        <v/>
      </c>
      <c r="E1029" s="1" t="str">
        <f>_xlfn.IFNA(LOOKUP(A1029,Lots!B$2:B$1819, Lots!A$2:A$1819),"")</f>
        <v/>
      </c>
      <c r="F1029" s="1"/>
      <c r="G1029" s="3" t="str">
        <f t="shared" si="80"/>
        <v xml:space="preserve"> </v>
      </c>
      <c r="H1029" s="1" t="str">
        <f>IF(+F1029&lt;&gt;0,COUNTIF(Lots!$A$1:'Lots'!$A$1791,E1029), " ")</f>
        <v xml:space="preserve"> </v>
      </c>
      <c r="I1029" s="3" t="str">
        <f t="shared" si="81"/>
        <v xml:space="preserve"> </v>
      </c>
      <c r="J1029" s="1" t="str">
        <f t="shared" si="82"/>
        <v xml:space="preserve"> </v>
      </c>
      <c r="K1029" s="3" t="str">
        <f t="shared" si="83"/>
        <v xml:space="preserve"> </v>
      </c>
      <c r="L1029" s="3" t="str">
        <f t="shared" si="84"/>
        <v xml:space="preserve">   </v>
      </c>
    </row>
    <row r="1030" spans="3:12" x14ac:dyDescent="0.25">
      <c r="C1030" s="1" t="str">
        <f>_xlfn.IFNA(IF(B1030=LOOKUP(+A1030,Lots!B$2:B$1819,Lots!D$2:D$1819),"Early",IF(B1030=LOOKUP(+A1030,Lots!B$2:B$1819,Lots!E$2:E$1819),"Mid",IF(B1030=LOOKUP(+A1030,Lots!B$2:B$1819,Lots!F$2:F$1819),"Late"))),"")</f>
        <v/>
      </c>
      <c r="D1030" s="1" t="str">
        <f>_xlfn.IFNA(VLOOKUP(A1030,Lots!B$2:C$1819, 2,FALSE),"")</f>
        <v/>
      </c>
      <c r="E1030" s="1" t="str">
        <f>_xlfn.IFNA(LOOKUP(A1030,Lots!B$2:B$1819, Lots!A$2:A$1819),"")</f>
        <v/>
      </c>
      <c r="F1030" s="1"/>
      <c r="G1030" s="3" t="str">
        <f t="shared" si="80"/>
        <v xml:space="preserve"> </v>
      </c>
      <c r="H1030" s="1" t="str">
        <f>IF(+F1030&lt;&gt;0,COUNTIF(Lots!$A$1:'Lots'!$A$1791,E1030), " ")</f>
        <v xml:space="preserve"> </v>
      </c>
      <c r="I1030" s="3" t="str">
        <f t="shared" si="81"/>
        <v xml:space="preserve"> </v>
      </c>
      <c r="J1030" s="1" t="str">
        <f t="shared" si="82"/>
        <v xml:space="preserve"> </v>
      </c>
      <c r="K1030" s="3" t="str">
        <f t="shared" si="83"/>
        <v xml:space="preserve"> </v>
      </c>
      <c r="L1030" s="3" t="str">
        <f t="shared" si="84"/>
        <v xml:space="preserve">   </v>
      </c>
    </row>
    <row r="1031" spans="3:12" x14ac:dyDescent="0.25">
      <c r="C1031" s="1" t="str">
        <f>_xlfn.IFNA(IF(B1031=LOOKUP(+A1031,Lots!B$2:B$1819,Lots!D$2:D$1819),"Early",IF(B1031=LOOKUP(+A1031,Lots!B$2:B$1819,Lots!E$2:E$1819),"Mid",IF(B1031=LOOKUP(+A1031,Lots!B$2:B$1819,Lots!F$2:F$1819),"Late"))),"")</f>
        <v/>
      </c>
      <c r="D1031" s="1" t="str">
        <f>_xlfn.IFNA(VLOOKUP(A1031,Lots!B$2:C$1819, 2,FALSE),"")</f>
        <v/>
      </c>
      <c r="E1031" s="1" t="str">
        <f>_xlfn.IFNA(LOOKUP(A1031,Lots!B$2:B$1819, Lots!A$2:A$1819),"")</f>
        <v/>
      </c>
      <c r="F1031" s="1"/>
      <c r="G1031" s="3" t="str">
        <f t="shared" si="80"/>
        <v xml:space="preserve"> </v>
      </c>
      <c r="H1031" s="1" t="str">
        <f>IF(+F1031&lt;&gt;0,COUNTIF(Lots!$A$1:'Lots'!$A$1791,E1031), " ")</f>
        <v xml:space="preserve"> </v>
      </c>
      <c r="I1031" s="3" t="str">
        <f t="shared" si="81"/>
        <v xml:space="preserve"> </v>
      </c>
      <c r="J1031" s="1" t="str">
        <f t="shared" si="82"/>
        <v xml:space="preserve"> </v>
      </c>
      <c r="K1031" s="3" t="str">
        <f t="shared" si="83"/>
        <v xml:space="preserve"> </v>
      </c>
      <c r="L1031" s="3" t="str">
        <f t="shared" si="84"/>
        <v xml:space="preserve">   </v>
      </c>
    </row>
    <row r="1032" spans="3:12" x14ac:dyDescent="0.25">
      <c r="C1032" s="1" t="str">
        <f>_xlfn.IFNA(IF(B1032=LOOKUP(+A1032,Lots!B$2:B$1819,Lots!D$2:D$1819),"Early",IF(B1032=LOOKUP(+A1032,Lots!B$2:B$1819,Lots!E$2:E$1819),"Mid",IF(B1032=LOOKUP(+A1032,Lots!B$2:B$1819,Lots!F$2:F$1819),"Late"))),"")</f>
        <v/>
      </c>
      <c r="D1032" s="1" t="str">
        <f>_xlfn.IFNA(VLOOKUP(A1032,Lots!B$2:C$1819, 2,FALSE),"")</f>
        <v/>
      </c>
      <c r="E1032" s="1" t="str">
        <f>_xlfn.IFNA(LOOKUP(A1032,Lots!B$2:B$1819, Lots!A$2:A$1819),"")</f>
        <v/>
      </c>
      <c r="F1032" s="1"/>
      <c r="G1032" s="3" t="str">
        <f t="shared" si="80"/>
        <v xml:space="preserve"> </v>
      </c>
      <c r="H1032" s="1" t="str">
        <f>IF(+F1032&lt;&gt;0,COUNTIF(Lots!$A$1:'Lots'!$A$1791,E1032), " ")</f>
        <v xml:space="preserve"> </v>
      </c>
      <c r="I1032" s="3" t="str">
        <f t="shared" si="81"/>
        <v xml:space="preserve"> </v>
      </c>
      <c r="J1032" s="1" t="str">
        <f t="shared" si="82"/>
        <v xml:space="preserve"> </v>
      </c>
      <c r="K1032" s="3" t="str">
        <f t="shared" si="83"/>
        <v xml:space="preserve"> </v>
      </c>
      <c r="L1032" s="3" t="str">
        <f t="shared" si="84"/>
        <v xml:space="preserve">   </v>
      </c>
    </row>
    <row r="1033" spans="3:12" x14ac:dyDescent="0.25">
      <c r="C1033" s="1" t="str">
        <f>_xlfn.IFNA(IF(B1033=LOOKUP(+A1033,Lots!B$2:B$1819,Lots!D$2:D$1819),"Early",IF(B1033=LOOKUP(+A1033,Lots!B$2:B$1819,Lots!E$2:E$1819),"Mid",IF(B1033=LOOKUP(+A1033,Lots!B$2:B$1819,Lots!F$2:F$1819),"Late"))),"")</f>
        <v/>
      </c>
      <c r="D1033" s="1" t="str">
        <f>_xlfn.IFNA(VLOOKUP(A1033,Lots!B$2:C$1819, 2,FALSE),"")</f>
        <v/>
      </c>
      <c r="E1033" s="1" t="str">
        <f>_xlfn.IFNA(LOOKUP(A1033,Lots!B$2:B$1819, Lots!A$2:A$1819),"")</f>
        <v/>
      </c>
      <c r="F1033" s="1"/>
      <c r="G1033" s="3" t="str">
        <f t="shared" si="80"/>
        <v xml:space="preserve"> </v>
      </c>
      <c r="H1033" s="1" t="str">
        <f>IF(+F1033&lt;&gt;0,COUNTIF(Lots!$A$1:'Lots'!$A$1791,E1033), " ")</f>
        <v xml:space="preserve"> </v>
      </c>
      <c r="I1033" s="3" t="str">
        <f t="shared" si="81"/>
        <v xml:space="preserve"> </v>
      </c>
      <c r="J1033" s="1" t="str">
        <f t="shared" si="82"/>
        <v xml:space="preserve"> </v>
      </c>
      <c r="K1033" s="3" t="str">
        <f t="shared" si="83"/>
        <v xml:space="preserve"> </v>
      </c>
      <c r="L1033" s="3" t="str">
        <f t="shared" si="84"/>
        <v xml:space="preserve">   </v>
      </c>
    </row>
    <row r="1034" spans="3:12" x14ac:dyDescent="0.25">
      <c r="C1034" s="1" t="str">
        <f>_xlfn.IFNA(IF(B1034=LOOKUP(+A1034,Lots!B$2:B$1819,Lots!D$2:D$1819),"Early",IF(B1034=LOOKUP(+A1034,Lots!B$2:B$1819,Lots!E$2:E$1819),"Mid",IF(B1034=LOOKUP(+A1034,Lots!B$2:B$1819,Lots!F$2:F$1819),"Late"))),"")</f>
        <v/>
      </c>
      <c r="D1034" s="1" t="str">
        <f>_xlfn.IFNA(VLOOKUP(A1034,Lots!B$2:C$1819, 2,FALSE),"")</f>
        <v/>
      </c>
      <c r="E1034" s="1" t="str">
        <f>_xlfn.IFNA(LOOKUP(A1034,Lots!B$2:B$1819, Lots!A$2:A$1819),"")</f>
        <v/>
      </c>
      <c r="F1034" s="1"/>
      <c r="G1034" s="3" t="str">
        <f t="shared" si="80"/>
        <v xml:space="preserve"> </v>
      </c>
      <c r="H1034" s="1" t="str">
        <f>IF(+F1034&lt;&gt;0,COUNTIF(Lots!$A$1:'Lots'!$A$1791,E1034), " ")</f>
        <v xml:space="preserve"> </v>
      </c>
      <c r="I1034" s="3" t="str">
        <f t="shared" si="81"/>
        <v xml:space="preserve"> </v>
      </c>
      <c r="J1034" s="1" t="str">
        <f t="shared" si="82"/>
        <v xml:space="preserve"> </v>
      </c>
      <c r="K1034" s="3" t="str">
        <f t="shared" si="83"/>
        <v xml:space="preserve"> </v>
      </c>
      <c r="L1034" s="3" t="str">
        <f t="shared" si="84"/>
        <v xml:space="preserve">   </v>
      </c>
    </row>
    <row r="1035" spans="3:12" x14ac:dyDescent="0.25">
      <c r="C1035" s="1" t="str">
        <f>_xlfn.IFNA(IF(B1035=LOOKUP(+A1035,Lots!B$2:B$1819,Lots!D$2:D$1819),"Early",IF(B1035=LOOKUP(+A1035,Lots!B$2:B$1819,Lots!E$2:E$1819),"Mid",IF(B1035=LOOKUP(+A1035,Lots!B$2:B$1819,Lots!F$2:F$1819),"Late"))),"")</f>
        <v/>
      </c>
      <c r="D1035" s="1" t="str">
        <f>_xlfn.IFNA(VLOOKUP(A1035,Lots!B$2:C$1819, 2,FALSE),"")</f>
        <v/>
      </c>
      <c r="E1035" s="1" t="str">
        <f>_xlfn.IFNA(LOOKUP(A1035,Lots!B$2:B$1819, Lots!A$2:A$1819),"")</f>
        <v/>
      </c>
      <c r="F1035" s="1"/>
      <c r="G1035" s="3" t="str">
        <f t="shared" ref="G1035:G1098" si="85">IF(+F1035&lt;&gt;0, CEILING(F1035*$M$2,0.25), " ")</f>
        <v xml:space="preserve"> </v>
      </c>
      <c r="H1035" s="1" t="str">
        <f>IF(+F1035&lt;&gt;0,COUNTIF(Lots!$A$1:'Lots'!$A$1791,E1035), " ")</f>
        <v xml:space="preserve"> </v>
      </c>
      <c r="I1035" s="3" t="str">
        <f t="shared" ref="I1035:I1098" si="86">IF(+F1035&lt;&gt;0,+H1035*$M$1," ")</f>
        <v xml:space="preserve"> </v>
      </c>
      <c r="J1035" s="1" t="str">
        <f t="shared" ref="J1035:J1098" si="87">IF(+F1035&lt;&gt;0,COUNTIF(E$10:E$2000,+E1035)," ")</f>
        <v xml:space="preserve"> </v>
      </c>
      <c r="K1035" s="3" t="str">
        <f t="shared" ref="K1035:K1098" si="88">IF(F1035&lt;&gt;0,(+H1035-J1035)*$M$3, " ")</f>
        <v xml:space="preserve"> </v>
      </c>
      <c r="L1035" s="3" t="str">
        <f t="shared" ref="L1035:L1098" si="89">IF(F1035&lt;&gt;0,+F1035-G1035-I1035-K1035,"   ")</f>
        <v xml:space="preserve">   </v>
      </c>
    </row>
    <row r="1036" spans="3:12" x14ac:dyDescent="0.25">
      <c r="C1036" s="1" t="str">
        <f>_xlfn.IFNA(IF(B1036=LOOKUP(+A1036,Lots!B$2:B$1819,Lots!D$2:D$1819),"Early",IF(B1036=LOOKUP(+A1036,Lots!B$2:B$1819,Lots!E$2:E$1819),"Mid",IF(B1036=LOOKUP(+A1036,Lots!B$2:B$1819,Lots!F$2:F$1819),"Late"))),"")</f>
        <v/>
      </c>
      <c r="D1036" s="1" t="str">
        <f>_xlfn.IFNA(VLOOKUP(A1036,Lots!B$2:C$1819, 2,FALSE),"")</f>
        <v/>
      </c>
      <c r="E1036" s="1" t="str">
        <f>_xlfn.IFNA(LOOKUP(A1036,Lots!B$2:B$1819, Lots!A$2:A$1819),"")</f>
        <v/>
      </c>
      <c r="F1036" s="1"/>
      <c r="G1036" s="3" t="str">
        <f t="shared" si="85"/>
        <v xml:space="preserve"> </v>
      </c>
      <c r="H1036" s="1" t="str">
        <f>IF(+F1036&lt;&gt;0,COUNTIF(Lots!$A$1:'Lots'!$A$1791,E1036), " ")</f>
        <v xml:space="preserve"> </v>
      </c>
      <c r="I1036" s="3" t="str">
        <f t="shared" si="86"/>
        <v xml:space="preserve"> </v>
      </c>
      <c r="J1036" s="1" t="str">
        <f t="shared" si="87"/>
        <v xml:space="preserve"> </v>
      </c>
      <c r="K1036" s="3" t="str">
        <f t="shared" si="88"/>
        <v xml:space="preserve"> </v>
      </c>
      <c r="L1036" s="3" t="str">
        <f t="shared" si="89"/>
        <v xml:space="preserve">   </v>
      </c>
    </row>
    <row r="1037" spans="3:12" x14ac:dyDescent="0.25">
      <c r="C1037" s="1" t="str">
        <f>_xlfn.IFNA(IF(B1037=LOOKUP(+A1037,Lots!B$2:B$1819,Lots!D$2:D$1819),"Early",IF(B1037=LOOKUP(+A1037,Lots!B$2:B$1819,Lots!E$2:E$1819),"Mid",IF(B1037=LOOKUP(+A1037,Lots!B$2:B$1819,Lots!F$2:F$1819),"Late"))),"")</f>
        <v/>
      </c>
      <c r="D1037" s="1" t="str">
        <f>_xlfn.IFNA(VLOOKUP(A1037,Lots!B$2:C$1819, 2,FALSE),"")</f>
        <v/>
      </c>
      <c r="E1037" s="1" t="str">
        <f>_xlfn.IFNA(LOOKUP(A1037,Lots!B$2:B$1819, Lots!A$2:A$1819),"")</f>
        <v/>
      </c>
      <c r="F1037" s="1"/>
      <c r="G1037" s="3" t="str">
        <f t="shared" si="85"/>
        <v xml:space="preserve"> </v>
      </c>
      <c r="H1037" s="1" t="str">
        <f>IF(+F1037&lt;&gt;0,COUNTIF(Lots!$A$1:'Lots'!$A$1791,E1037), " ")</f>
        <v xml:space="preserve"> </v>
      </c>
      <c r="I1037" s="3" t="str">
        <f t="shared" si="86"/>
        <v xml:space="preserve"> </v>
      </c>
      <c r="J1037" s="1" t="str">
        <f t="shared" si="87"/>
        <v xml:space="preserve"> </v>
      </c>
      <c r="K1037" s="3" t="str">
        <f t="shared" si="88"/>
        <v xml:space="preserve"> </v>
      </c>
      <c r="L1037" s="3" t="str">
        <f t="shared" si="89"/>
        <v xml:space="preserve">   </v>
      </c>
    </row>
    <row r="1038" spans="3:12" x14ac:dyDescent="0.25">
      <c r="C1038" s="1" t="str">
        <f>_xlfn.IFNA(IF(B1038=LOOKUP(+A1038,Lots!B$2:B$1819,Lots!D$2:D$1819),"Early",IF(B1038=LOOKUP(+A1038,Lots!B$2:B$1819,Lots!E$2:E$1819),"Mid",IF(B1038=LOOKUP(+A1038,Lots!B$2:B$1819,Lots!F$2:F$1819),"Late"))),"")</f>
        <v/>
      </c>
      <c r="D1038" s="1" t="str">
        <f>_xlfn.IFNA(VLOOKUP(A1038,Lots!B$2:C$1819, 2,FALSE),"")</f>
        <v/>
      </c>
      <c r="E1038" s="1" t="str">
        <f>_xlfn.IFNA(LOOKUP(A1038,Lots!B$2:B$1819, Lots!A$2:A$1819),"")</f>
        <v/>
      </c>
      <c r="F1038" s="1"/>
      <c r="G1038" s="3" t="str">
        <f t="shared" si="85"/>
        <v xml:space="preserve"> </v>
      </c>
      <c r="H1038" s="1" t="str">
        <f>IF(+F1038&lt;&gt;0,COUNTIF(Lots!$A$1:'Lots'!$A$1791,E1038), " ")</f>
        <v xml:space="preserve"> </v>
      </c>
      <c r="I1038" s="3" t="str">
        <f t="shared" si="86"/>
        <v xml:space="preserve"> </v>
      </c>
      <c r="J1038" s="1" t="str">
        <f t="shared" si="87"/>
        <v xml:space="preserve"> </v>
      </c>
      <c r="K1038" s="3" t="str">
        <f t="shared" si="88"/>
        <v xml:space="preserve"> </v>
      </c>
      <c r="L1038" s="3" t="str">
        <f t="shared" si="89"/>
        <v xml:space="preserve">   </v>
      </c>
    </row>
    <row r="1039" spans="3:12" x14ac:dyDescent="0.25">
      <c r="C1039" s="1" t="str">
        <f>_xlfn.IFNA(IF(B1039=LOOKUP(+A1039,Lots!B$2:B$1819,Lots!D$2:D$1819),"Early",IF(B1039=LOOKUP(+A1039,Lots!B$2:B$1819,Lots!E$2:E$1819),"Mid",IF(B1039=LOOKUP(+A1039,Lots!B$2:B$1819,Lots!F$2:F$1819),"Late"))),"")</f>
        <v/>
      </c>
      <c r="D1039" s="1" t="str">
        <f>_xlfn.IFNA(VLOOKUP(A1039,Lots!B$2:C$1819, 2,FALSE),"")</f>
        <v/>
      </c>
      <c r="E1039" s="1" t="str">
        <f>_xlfn.IFNA(LOOKUP(A1039,Lots!B$2:B$1819, Lots!A$2:A$1819),"")</f>
        <v/>
      </c>
      <c r="F1039" s="1"/>
      <c r="G1039" s="3" t="str">
        <f t="shared" si="85"/>
        <v xml:space="preserve"> </v>
      </c>
      <c r="H1039" s="1" t="str">
        <f>IF(+F1039&lt;&gt;0,COUNTIF(Lots!$A$1:'Lots'!$A$1791,E1039), " ")</f>
        <v xml:space="preserve"> </v>
      </c>
      <c r="I1039" s="3" t="str">
        <f t="shared" si="86"/>
        <v xml:space="preserve"> </v>
      </c>
      <c r="J1039" s="1" t="str">
        <f t="shared" si="87"/>
        <v xml:space="preserve"> </v>
      </c>
      <c r="K1039" s="3" t="str">
        <f t="shared" si="88"/>
        <v xml:space="preserve"> </v>
      </c>
      <c r="L1039" s="3" t="str">
        <f t="shared" si="89"/>
        <v xml:space="preserve">   </v>
      </c>
    </row>
    <row r="1040" spans="3:12" x14ac:dyDescent="0.25">
      <c r="C1040" s="1" t="str">
        <f>_xlfn.IFNA(IF(B1040=LOOKUP(+A1040,Lots!B$2:B$1819,Lots!D$2:D$1819),"Early",IF(B1040=LOOKUP(+A1040,Lots!B$2:B$1819,Lots!E$2:E$1819),"Mid",IF(B1040=LOOKUP(+A1040,Lots!B$2:B$1819,Lots!F$2:F$1819),"Late"))),"")</f>
        <v/>
      </c>
      <c r="D1040" s="1" t="str">
        <f>_xlfn.IFNA(VLOOKUP(A1040,Lots!B$2:C$1819, 2,FALSE),"")</f>
        <v/>
      </c>
      <c r="E1040" s="1" t="str">
        <f>_xlfn.IFNA(LOOKUP(A1040,Lots!B$2:B$1819, Lots!A$2:A$1819),"")</f>
        <v/>
      </c>
      <c r="F1040" s="1"/>
      <c r="G1040" s="3" t="str">
        <f t="shared" si="85"/>
        <v xml:space="preserve"> </v>
      </c>
      <c r="H1040" s="1" t="str">
        <f>IF(+F1040&lt;&gt;0,COUNTIF(Lots!$A$1:'Lots'!$A$1791,E1040), " ")</f>
        <v xml:space="preserve"> </v>
      </c>
      <c r="I1040" s="3" t="str">
        <f t="shared" si="86"/>
        <v xml:space="preserve"> </v>
      </c>
      <c r="J1040" s="1" t="str">
        <f t="shared" si="87"/>
        <v xml:space="preserve"> </v>
      </c>
      <c r="K1040" s="3" t="str">
        <f t="shared" si="88"/>
        <v xml:space="preserve"> </v>
      </c>
      <c r="L1040" s="3" t="str">
        <f t="shared" si="89"/>
        <v xml:space="preserve">   </v>
      </c>
    </row>
    <row r="1041" spans="3:12" x14ac:dyDescent="0.25">
      <c r="C1041" s="1" t="str">
        <f>_xlfn.IFNA(IF(B1041=LOOKUP(+A1041,Lots!B$2:B$1819,Lots!D$2:D$1819),"Early",IF(B1041=LOOKUP(+A1041,Lots!B$2:B$1819,Lots!E$2:E$1819),"Mid",IF(B1041=LOOKUP(+A1041,Lots!B$2:B$1819,Lots!F$2:F$1819),"Late"))),"")</f>
        <v/>
      </c>
      <c r="D1041" s="1" t="str">
        <f>_xlfn.IFNA(VLOOKUP(A1041,Lots!B$2:C$1819, 2,FALSE),"")</f>
        <v/>
      </c>
      <c r="E1041" s="1" t="str">
        <f>_xlfn.IFNA(LOOKUP(A1041,Lots!B$2:B$1819, Lots!A$2:A$1819),"")</f>
        <v/>
      </c>
      <c r="F1041" s="1"/>
      <c r="G1041" s="3" t="str">
        <f t="shared" si="85"/>
        <v xml:space="preserve"> </v>
      </c>
      <c r="H1041" s="1" t="str">
        <f>IF(+F1041&lt;&gt;0,COUNTIF(Lots!$A$1:'Lots'!$A$1791,E1041), " ")</f>
        <v xml:space="preserve"> </v>
      </c>
      <c r="I1041" s="3" t="str">
        <f t="shared" si="86"/>
        <v xml:space="preserve"> </v>
      </c>
      <c r="J1041" s="1" t="str">
        <f t="shared" si="87"/>
        <v xml:space="preserve"> </v>
      </c>
      <c r="K1041" s="3" t="str">
        <f t="shared" si="88"/>
        <v xml:space="preserve"> </v>
      </c>
      <c r="L1041" s="3" t="str">
        <f t="shared" si="89"/>
        <v xml:space="preserve">   </v>
      </c>
    </row>
    <row r="1042" spans="3:12" x14ac:dyDescent="0.25">
      <c r="C1042" s="1" t="str">
        <f>_xlfn.IFNA(IF(B1042=LOOKUP(+A1042,Lots!B$2:B$1819,Lots!D$2:D$1819),"Early",IF(B1042=LOOKUP(+A1042,Lots!B$2:B$1819,Lots!E$2:E$1819),"Mid",IF(B1042=LOOKUP(+A1042,Lots!B$2:B$1819,Lots!F$2:F$1819),"Late"))),"")</f>
        <v/>
      </c>
      <c r="D1042" s="1" t="str">
        <f>_xlfn.IFNA(VLOOKUP(A1042,Lots!B$2:C$1819, 2,FALSE),"")</f>
        <v/>
      </c>
      <c r="E1042" s="1" t="str">
        <f>_xlfn.IFNA(LOOKUP(A1042,Lots!B$2:B$1819, Lots!A$2:A$1819),"")</f>
        <v/>
      </c>
      <c r="F1042" s="1"/>
      <c r="G1042" s="3" t="str">
        <f t="shared" si="85"/>
        <v xml:space="preserve"> </v>
      </c>
      <c r="H1042" s="1" t="str">
        <f>IF(+F1042&lt;&gt;0,COUNTIF(Lots!$A$1:'Lots'!$A$1791,E1042), " ")</f>
        <v xml:space="preserve"> </v>
      </c>
      <c r="I1042" s="3" t="str">
        <f t="shared" si="86"/>
        <v xml:space="preserve"> </v>
      </c>
      <c r="J1042" s="1" t="str">
        <f t="shared" si="87"/>
        <v xml:space="preserve"> </v>
      </c>
      <c r="K1042" s="3" t="str">
        <f t="shared" si="88"/>
        <v xml:space="preserve"> </v>
      </c>
      <c r="L1042" s="3" t="str">
        <f t="shared" si="89"/>
        <v xml:space="preserve">   </v>
      </c>
    </row>
    <row r="1043" spans="3:12" x14ac:dyDescent="0.25">
      <c r="C1043" s="1" t="str">
        <f>_xlfn.IFNA(IF(B1043=LOOKUP(+A1043,Lots!B$2:B$1819,Lots!D$2:D$1819),"Early",IF(B1043=LOOKUP(+A1043,Lots!B$2:B$1819,Lots!E$2:E$1819),"Mid",IF(B1043=LOOKUP(+A1043,Lots!B$2:B$1819,Lots!F$2:F$1819),"Late"))),"")</f>
        <v/>
      </c>
      <c r="D1043" s="1" t="str">
        <f>_xlfn.IFNA(VLOOKUP(A1043,Lots!B$2:C$1819, 2,FALSE),"")</f>
        <v/>
      </c>
      <c r="E1043" s="1" t="str">
        <f>_xlfn.IFNA(LOOKUP(A1043,Lots!B$2:B$1819, Lots!A$2:A$1819),"")</f>
        <v/>
      </c>
      <c r="F1043" s="1"/>
      <c r="G1043" s="3" t="str">
        <f t="shared" si="85"/>
        <v xml:space="preserve"> </v>
      </c>
      <c r="H1043" s="1" t="str">
        <f>IF(+F1043&lt;&gt;0,COUNTIF(Lots!$A$1:'Lots'!$A$1791,E1043), " ")</f>
        <v xml:space="preserve"> </v>
      </c>
      <c r="I1043" s="3" t="str">
        <f t="shared" si="86"/>
        <v xml:space="preserve"> </v>
      </c>
      <c r="J1043" s="1" t="str">
        <f t="shared" si="87"/>
        <v xml:space="preserve"> </v>
      </c>
      <c r="K1043" s="3" t="str">
        <f t="shared" si="88"/>
        <v xml:space="preserve"> </v>
      </c>
      <c r="L1043" s="3" t="str">
        <f t="shared" si="89"/>
        <v xml:space="preserve">   </v>
      </c>
    </row>
    <row r="1044" spans="3:12" x14ac:dyDescent="0.25">
      <c r="C1044" s="1" t="str">
        <f>_xlfn.IFNA(IF(B1044=LOOKUP(+A1044,Lots!B$2:B$1819,Lots!D$2:D$1819),"Early",IF(B1044=LOOKUP(+A1044,Lots!B$2:B$1819,Lots!E$2:E$1819),"Mid",IF(B1044=LOOKUP(+A1044,Lots!B$2:B$1819,Lots!F$2:F$1819),"Late"))),"")</f>
        <v/>
      </c>
      <c r="D1044" s="1" t="str">
        <f>_xlfn.IFNA(VLOOKUP(A1044,Lots!B$2:C$1819, 2,FALSE),"")</f>
        <v/>
      </c>
      <c r="E1044" s="1" t="str">
        <f>_xlfn.IFNA(LOOKUP(A1044,Lots!B$2:B$1819, Lots!A$2:A$1819),"")</f>
        <v/>
      </c>
      <c r="F1044" s="1"/>
      <c r="G1044" s="3" t="str">
        <f t="shared" si="85"/>
        <v xml:space="preserve"> </v>
      </c>
      <c r="H1044" s="1" t="str">
        <f>IF(+F1044&lt;&gt;0,COUNTIF(Lots!$A$1:'Lots'!$A$1791,E1044), " ")</f>
        <v xml:space="preserve"> </v>
      </c>
      <c r="I1044" s="3" t="str">
        <f t="shared" si="86"/>
        <v xml:space="preserve"> </v>
      </c>
      <c r="J1044" s="1" t="str">
        <f t="shared" si="87"/>
        <v xml:space="preserve"> </v>
      </c>
      <c r="K1044" s="3" t="str">
        <f t="shared" si="88"/>
        <v xml:space="preserve"> </v>
      </c>
      <c r="L1044" s="3" t="str">
        <f t="shared" si="89"/>
        <v xml:space="preserve">   </v>
      </c>
    </row>
    <row r="1045" spans="3:12" x14ac:dyDescent="0.25">
      <c r="C1045" s="1" t="str">
        <f>_xlfn.IFNA(IF(B1045=LOOKUP(+A1045,Lots!B$2:B$1819,Lots!D$2:D$1819),"Early",IF(B1045=LOOKUP(+A1045,Lots!B$2:B$1819,Lots!E$2:E$1819),"Mid",IF(B1045=LOOKUP(+A1045,Lots!B$2:B$1819,Lots!F$2:F$1819),"Late"))),"")</f>
        <v/>
      </c>
      <c r="D1045" s="1" t="str">
        <f>_xlfn.IFNA(VLOOKUP(A1045,Lots!B$2:C$1819, 2,FALSE),"")</f>
        <v/>
      </c>
      <c r="E1045" s="1" t="str">
        <f>_xlfn.IFNA(LOOKUP(A1045,Lots!B$2:B$1819, Lots!A$2:A$1819),"")</f>
        <v/>
      </c>
      <c r="F1045" s="1"/>
      <c r="G1045" s="3" t="str">
        <f t="shared" si="85"/>
        <v xml:space="preserve"> </v>
      </c>
      <c r="H1045" s="1" t="str">
        <f>IF(+F1045&lt;&gt;0,COUNTIF(Lots!$A$1:'Lots'!$A$1791,E1045), " ")</f>
        <v xml:space="preserve"> </v>
      </c>
      <c r="I1045" s="3" t="str">
        <f t="shared" si="86"/>
        <v xml:space="preserve"> </v>
      </c>
      <c r="J1045" s="1" t="str">
        <f t="shared" si="87"/>
        <v xml:space="preserve"> </v>
      </c>
      <c r="K1045" s="3" t="str">
        <f t="shared" si="88"/>
        <v xml:space="preserve"> </v>
      </c>
      <c r="L1045" s="3" t="str">
        <f t="shared" si="89"/>
        <v xml:space="preserve">   </v>
      </c>
    </row>
    <row r="1046" spans="3:12" x14ac:dyDescent="0.25">
      <c r="C1046" s="1" t="str">
        <f>_xlfn.IFNA(IF(B1046=LOOKUP(+A1046,Lots!B$2:B$1819,Lots!D$2:D$1819),"Early",IF(B1046=LOOKUP(+A1046,Lots!B$2:B$1819,Lots!E$2:E$1819),"Mid",IF(B1046=LOOKUP(+A1046,Lots!B$2:B$1819,Lots!F$2:F$1819),"Late"))),"")</f>
        <v/>
      </c>
      <c r="D1046" s="1" t="str">
        <f>_xlfn.IFNA(VLOOKUP(A1046,Lots!B$2:C$1819, 2,FALSE),"")</f>
        <v/>
      </c>
      <c r="E1046" s="1" t="str">
        <f>_xlfn.IFNA(LOOKUP(A1046,Lots!B$2:B$1819, Lots!A$2:A$1819),"")</f>
        <v/>
      </c>
      <c r="F1046" s="1"/>
      <c r="G1046" s="3" t="str">
        <f t="shared" si="85"/>
        <v xml:space="preserve"> </v>
      </c>
      <c r="H1046" s="1" t="str">
        <f>IF(+F1046&lt;&gt;0,COUNTIF(Lots!$A$1:'Lots'!$A$1791,E1046), " ")</f>
        <v xml:space="preserve"> </v>
      </c>
      <c r="I1046" s="3" t="str">
        <f t="shared" si="86"/>
        <v xml:space="preserve"> </v>
      </c>
      <c r="J1046" s="1" t="str">
        <f t="shared" si="87"/>
        <v xml:space="preserve"> </v>
      </c>
      <c r="K1046" s="3" t="str">
        <f t="shared" si="88"/>
        <v xml:space="preserve"> </v>
      </c>
      <c r="L1046" s="3" t="str">
        <f t="shared" si="89"/>
        <v xml:space="preserve">   </v>
      </c>
    </row>
    <row r="1047" spans="3:12" x14ac:dyDescent="0.25">
      <c r="C1047" s="1" t="str">
        <f>_xlfn.IFNA(IF(B1047=LOOKUP(+A1047,Lots!B$2:B$1819,Lots!D$2:D$1819),"Early",IF(B1047=LOOKUP(+A1047,Lots!B$2:B$1819,Lots!E$2:E$1819),"Mid",IF(B1047=LOOKUP(+A1047,Lots!B$2:B$1819,Lots!F$2:F$1819),"Late"))),"")</f>
        <v/>
      </c>
      <c r="D1047" s="1" t="str">
        <f>_xlfn.IFNA(VLOOKUP(A1047,Lots!B$2:C$1819, 2,FALSE),"")</f>
        <v/>
      </c>
      <c r="E1047" s="1" t="str">
        <f>_xlfn.IFNA(LOOKUP(A1047,Lots!B$2:B$1819, Lots!A$2:A$1819),"")</f>
        <v/>
      </c>
      <c r="F1047" s="1"/>
      <c r="G1047" s="3" t="str">
        <f t="shared" si="85"/>
        <v xml:space="preserve"> </v>
      </c>
      <c r="H1047" s="1" t="str">
        <f>IF(+F1047&lt;&gt;0,COUNTIF(Lots!$A$1:'Lots'!$A$1791,E1047), " ")</f>
        <v xml:space="preserve"> </v>
      </c>
      <c r="I1047" s="3" t="str">
        <f t="shared" si="86"/>
        <v xml:space="preserve"> </v>
      </c>
      <c r="J1047" s="1" t="str">
        <f t="shared" si="87"/>
        <v xml:space="preserve"> </v>
      </c>
      <c r="K1047" s="3" t="str">
        <f t="shared" si="88"/>
        <v xml:space="preserve"> </v>
      </c>
      <c r="L1047" s="3" t="str">
        <f t="shared" si="89"/>
        <v xml:space="preserve">   </v>
      </c>
    </row>
    <row r="1048" spans="3:12" x14ac:dyDescent="0.25">
      <c r="C1048" s="1" t="str">
        <f>_xlfn.IFNA(IF(B1048=LOOKUP(+A1048,Lots!B$2:B$1819,Lots!D$2:D$1819),"Early",IF(B1048=LOOKUP(+A1048,Lots!B$2:B$1819,Lots!E$2:E$1819),"Mid",IF(B1048=LOOKUP(+A1048,Lots!B$2:B$1819,Lots!F$2:F$1819),"Late"))),"")</f>
        <v/>
      </c>
      <c r="D1048" s="1" t="str">
        <f>_xlfn.IFNA(VLOOKUP(A1048,Lots!B$2:C$1819, 2,FALSE),"")</f>
        <v/>
      </c>
      <c r="E1048" s="1" t="str">
        <f>_xlfn.IFNA(LOOKUP(A1048,Lots!B$2:B$1819, Lots!A$2:A$1819),"")</f>
        <v/>
      </c>
      <c r="F1048" s="1"/>
      <c r="G1048" s="3" t="str">
        <f t="shared" si="85"/>
        <v xml:space="preserve"> </v>
      </c>
      <c r="H1048" s="1" t="str">
        <f>IF(+F1048&lt;&gt;0,COUNTIF(Lots!$A$1:'Lots'!$A$1791,E1048), " ")</f>
        <v xml:space="preserve"> </v>
      </c>
      <c r="I1048" s="3" t="str">
        <f t="shared" si="86"/>
        <v xml:space="preserve"> </v>
      </c>
      <c r="J1048" s="1" t="str">
        <f t="shared" si="87"/>
        <v xml:space="preserve"> </v>
      </c>
      <c r="K1048" s="3" t="str">
        <f t="shared" si="88"/>
        <v xml:space="preserve"> </v>
      </c>
      <c r="L1048" s="3" t="str">
        <f t="shared" si="89"/>
        <v xml:space="preserve">   </v>
      </c>
    </row>
    <row r="1049" spans="3:12" x14ac:dyDescent="0.25">
      <c r="C1049" s="1" t="str">
        <f>_xlfn.IFNA(IF(B1049=LOOKUP(+A1049,Lots!B$2:B$1819,Lots!D$2:D$1819),"Early",IF(B1049=LOOKUP(+A1049,Lots!B$2:B$1819,Lots!E$2:E$1819),"Mid",IF(B1049=LOOKUP(+A1049,Lots!B$2:B$1819,Lots!F$2:F$1819),"Late"))),"")</f>
        <v/>
      </c>
      <c r="D1049" s="1" t="str">
        <f>_xlfn.IFNA(VLOOKUP(A1049,Lots!B$2:C$1819, 2,FALSE),"")</f>
        <v/>
      </c>
      <c r="E1049" s="1" t="str">
        <f>_xlfn.IFNA(LOOKUP(A1049,Lots!B$2:B$1819, Lots!A$2:A$1819),"")</f>
        <v/>
      </c>
      <c r="F1049" s="1"/>
      <c r="G1049" s="3" t="str">
        <f t="shared" si="85"/>
        <v xml:space="preserve"> </v>
      </c>
      <c r="H1049" s="1" t="str">
        <f>IF(+F1049&lt;&gt;0,COUNTIF(Lots!$A$1:'Lots'!$A$1791,E1049), " ")</f>
        <v xml:space="preserve"> </v>
      </c>
      <c r="I1049" s="3" t="str">
        <f t="shared" si="86"/>
        <v xml:space="preserve"> </v>
      </c>
      <c r="J1049" s="1" t="str">
        <f t="shared" si="87"/>
        <v xml:space="preserve"> </v>
      </c>
      <c r="K1049" s="3" t="str">
        <f t="shared" si="88"/>
        <v xml:space="preserve"> </v>
      </c>
      <c r="L1049" s="3" t="str">
        <f t="shared" si="89"/>
        <v xml:space="preserve">   </v>
      </c>
    </row>
    <row r="1050" spans="3:12" x14ac:dyDescent="0.25">
      <c r="C1050" s="1" t="str">
        <f>_xlfn.IFNA(IF(B1050=LOOKUP(+A1050,Lots!B$2:B$1819,Lots!D$2:D$1819),"Early",IF(B1050=LOOKUP(+A1050,Lots!B$2:B$1819,Lots!E$2:E$1819),"Mid",IF(B1050=LOOKUP(+A1050,Lots!B$2:B$1819,Lots!F$2:F$1819),"Late"))),"")</f>
        <v/>
      </c>
      <c r="D1050" s="1" t="str">
        <f>_xlfn.IFNA(VLOOKUP(A1050,Lots!B$2:C$1819, 2,FALSE),"")</f>
        <v/>
      </c>
      <c r="E1050" s="1" t="str">
        <f>_xlfn.IFNA(LOOKUP(A1050,Lots!B$2:B$1819, Lots!A$2:A$1819),"")</f>
        <v/>
      </c>
      <c r="F1050" s="1"/>
      <c r="G1050" s="3" t="str">
        <f t="shared" si="85"/>
        <v xml:space="preserve"> </v>
      </c>
      <c r="H1050" s="1" t="str">
        <f>IF(+F1050&lt;&gt;0,COUNTIF(Lots!$A$1:'Lots'!$A$1791,E1050), " ")</f>
        <v xml:space="preserve"> </v>
      </c>
      <c r="I1050" s="3" t="str">
        <f t="shared" si="86"/>
        <v xml:space="preserve"> </v>
      </c>
      <c r="J1050" s="1" t="str">
        <f t="shared" si="87"/>
        <v xml:space="preserve"> </v>
      </c>
      <c r="K1050" s="3" t="str">
        <f t="shared" si="88"/>
        <v xml:space="preserve"> </v>
      </c>
      <c r="L1050" s="3" t="str">
        <f t="shared" si="89"/>
        <v xml:space="preserve">   </v>
      </c>
    </row>
    <row r="1051" spans="3:12" x14ac:dyDescent="0.25">
      <c r="C1051" s="1" t="str">
        <f>_xlfn.IFNA(IF(B1051=LOOKUP(+A1051,Lots!B$2:B$1819,Lots!D$2:D$1819),"Early",IF(B1051=LOOKUP(+A1051,Lots!B$2:B$1819,Lots!E$2:E$1819),"Mid",IF(B1051=LOOKUP(+A1051,Lots!B$2:B$1819,Lots!F$2:F$1819),"Late"))),"")</f>
        <v/>
      </c>
      <c r="D1051" s="1" t="str">
        <f>_xlfn.IFNA(VLOOKUP(A1051,Lots!B$2:C$1819, 2,FALSE),"")</f>
        <v/>
      </c>
      <c r="E1051" s="1" t="str">
        <f>_xlfn.IFNA(LOOKUP(A1051,Lots!B$2:B$1819, Lots!A$2:A$1819),"")</f>
        <v/>
      </c>
      <c r="F1051" s="1"/>
      <c r="G1051" s="3" t="str">
        <f t="shared" si="85"/>
        <v xml:space="preserve"> </v>
      </c>
      <c r="H1051" s="1" t="str">
        <f>IF(+F1051&lt;&gt;0,COUNTIF(Lots!$A$1:'Lots'!$A$1791,E1051), " ")</f>
        <v xml:space="preserve"> </v>
      </c>
      <c r="I1051" s="3" t="str">
        <f t="shared" si="86"/>
        <v xml:space="preserve"> </v>
      </c>
      <c r="J1051" s="1" t="str">
        <f t="shared" si="87"/>
        <v xml:space="preserve"> </v>
      </c>
      <c r="K1051" s="3" t="str">
        <f t="shared" si="88"/>
        <v xml:space="preserve"> </v>
      </c>
      <c r="L1051" s="3" t="str">
        <f t="shared" si="89"/>
        <v xml:space="preserve">   </v>
      </c>
    </row>
    <row r="1052" spans="3:12" x14ac:dyDescent="0.25">
      <c r="C1052" s="1" t="str">
        <f>_xlfn.IFNA(IF(B1052=LOOKUP(+A1052,Lots!B$2:B$1819,Lots!D$2:D$1819),"Early",IF(B1052=LOOKUP(+A1052,Lots!B$2:B$1819,Lots!E$2:E$1819),"Mid",IF(B1052=LOOKUP(+A1052,Lots!B$2:B$1819,Lots!F$2:F$1819),"Late"))),"")</f>
        <v/>
      </c>
      <c r="D1052" s="1" t="str">
        <f>_xlfn.IFNA(VLOOKUP(A1052,Lots!B$2:C$1819, 2,FALSE),"")</f>
        <v/>
      </c>
      <c r="E1052" s="1" t="str">
        <f>_xlfn.IFNA(LOOKUP(A1052,Lots!B$2:B$1819, Lots!A$2:A$1819),"")</f>
        <v/>
      </c>
      <c r="F1052" s="1"/>
      <c r="G1052" s="3" t="str">
        <f t="shared" si="85"/>
        <v xml:space="preserve"> </v>
      </c>
      <c r="H1052" s="1" t="str">
        <f>IF(+F1052&lt;&gt;0,COUNTIF(Lots!$A$1:'Lots'!$A$1791,E1052), " ")</f>
        <v xml:space="preserve"> </v>
      </c>
      <c r="I1052" s="3" t="str">
        <f t="shared" si="86"/>
        <v xml:space="preserve"> </v>
      </c>
      <c r="J1052" s="1" t="str">
        <f t="shared" si="87"/>
        <v xml:space="preserve"> </v>
      </c>
      <c r="K1052" s="3" t="str">
        <f t="shared" si="88"/>
        <v xml:space="preserve"> </v>
      </c>
      <c r="L1052" s="3" t="str">
        <f t="shared" si="89"/>
        <v xml:space="preserve">   </v>
      </c>
    </row>
    <row r="1053" spans="3:12" x14ac:dyDescent="0.25">
      <c r="C1053" s="1" t="str">
        <f>_xlfn.IFNA(IF(B1053=LOOKUP(+A1053,Lots!B$2:B$1819,Lots!D$2:D$1819),"Early",IF(B1053=LOOKUP(+A1053,Lots!B$2:B$1819,Lots!E$2:E$1819),"Mid",IF(B1053=LOOKUP(+A1053,Lots!B$2:B$1819,Lots!F$2:F$1819),"Late"))),"")</f>
        <v/>
      </c>
      <c r="D1053" s="1" t="str">
        <f>_xlfn.IFNA(VLOOKUP(A1053,Lots!B$2:C$1819, 2,FALSE),"")</f>
        <v/>
      </c>
      <c r="E1053" s="1" t="str">
        <f>_xlfn.IFNA(LOOKUP(A1053,Lots!B$2:B$1819, Lots!A$2:A$1819),"")</f>
        <v/>
      </c>
      <c r="F1053" s="1"/>
      <c r="G1053" s="3" t="str">
        <f t="shared" si="85"/>
        <v xml:space="preserve"> </v>
      </c>
      <c r="H1053" s="1" t="str">
        <f>IF(+F1053&lt;&gt;0,COUNTIF(Lots!$A$1:'Lots'!$A$1791,E1053), " ")</f>
        <v xml:space="preserve"> </v>
      </c>
      <c r="I1053" s="3" t="str">
        <f t="shared" si="86"/>
        <v xml:space="preserve"> </v>
      </c>
      <c r="J1053" s="1" t="str">
        <f t="shared" si="87"/>
        <v xml:space="preserve"> </v>
      </c>
      <c r="K1053" s="3" t="str">
        <f t="shared" si="88"/>
        <v xml:space="preserve"> </v>
      </c>
      <c r="L1053" s="3" t="str">
        <f t="shared" si="89"/>
        <v xml:space="preserve">   </v>
      </c>
    </row>
    <row r="1054" spans="3:12" x14ac:dyDescent="0.25">
      <c r="C1054" s="1" t="str">
        <f>_xlfn.IFNA(IF(B1054=LOOKUP(+A1054,Lots!B$2:B$1819,Lots!D$2:D$1819),"Early",IF(B1054=LOOKUP(+A1054,Lots!B$2:B$1819,Lots!E$2:E$1819),"Mid",IF(B1054=LOOKUP(+A1054,Lots!B$2:B$1819,Lots!F$2:F$1819),"Late"))),"")</f>
        <v/>
      </c>
      <c r="D1054" s="1" t="str">
        <f>_xlfn.IFNA(VLOOKUP(A1054,Lots!B$2:C$1819, 2,FALSE),"")</f>
        <v/>
      </c>
      <c r="E1054" s="1" t="str">
        <f>_xlfn.IFNA(LOOKUP(A1054,Lots!B$2:B$1819, Lots!A$2:A$1819),"")</f>
        <v/>
      </c>
      <c r="F1054" s="1"/>
      <c r="G1054" s="3" t="str">
        <f t="shared" si="85"/>
        <v xml:space="preserve"> </v>
      </c>
      <c r="H1054" s="1" t="str">
        <f>IF(+F1054&lt;&gt;0,COUNTIF(Lots!$A$1:'Lots'!$A$1791,E1054), " ")</f>
        <v xml:space="preserve"> </v>
      </c>
      <c r="I1054" s="3" t="str">
        <f t="shared" si="86"/>
        <v xml:space="preserve"> </v>
      </c>
      <c r="J1054" s="1" t="str">
        <f t="shared" si="87"/>
        <v xml:space="preserve"> </v>
      </c>
      <c r="K1054" s="3" t="str">
        <f t="shared" si="88"/>
        <v xml:space="preserve"> </v>
      </c>
      <c r="L1054" s="3" t="str">
        <f t="shared" si="89"/>
        <v xml:space="preserve">   </v>
      </c>
    </row>
    <row r="1055" spans="3:12" x14ac:dyDescent="0.25">
      <c r="C1055" s="1" t="str">
        <f>_xlfn.IFNA(IF(B1055=LOOKUP(+A1055,Lots!B$2:B$1819,Lots!D$2:D$1819),"Early",IF(B1055=LOOKUP(+A1055,Lots!B$2:B$1819,Lots!E$2:E$1819),"Mid",IF(B1055=LOOKUP(+A1055,Lots!B$2:B$1819,Lots!F$2:F$1819),"Late"))),"")</f>
        <v/>
      </c>
      <c r="D1055" s="1" t="str">
        <f>_xlfn.IFNA(VLOOKUP(A1055,Lots!B$2:C$1819, 2,FALSE),"")</f>
        <v/>
      </c>
      <c r="E1055" s="1" t="str">
        <f>_xlfn.IFNA(LOOKUP(A1055,Lots!B$2:B$1819, Lots!A$2:A$1819),"")</f>
        <v/>
      </c>
      <c r="F1055" s="1"/>
      <c r="G1055" s="3" t="str">
        <f t="shared" si="85"/>
        <v xml:space="preserve"> </v>
      </c>
      <c r="H1055" s="1" t="str">
        <f>IF(+F1055&lt;&gt;0,COUNTIF(Lots!$A$1:'Lots'!$A$1791,E1055), " ")</f>
        <v xml:space="preserve"> </v>
      </c>
      <c r="I1055" s="3" t="str">
        <f t="shared" si="86"/>
        <v xml:space="preserve"> </v>
      </c>
      <c r="J1055" s="1" t="str">
        <f t="shared" si="87"/>
        <v xml:space="preserve"> </v>
      </c>
      <c r="K1055" s="3" t="str">
        <f t="shared" si="88"/>
        <v xml:space="preserve"> </v>
      </c>
      <c r="L1055" s="3" t="str">
        <f t="shared" si="89"/>
        <v xml:space="preserve">   </v>
      </c>
    </row>
    <row r="1056" spans="3:12" x14ac:dyDescent="0.25">
      <c r="C1056" s="1" t="str">
        <f>_xlfn.IFNA(IF(B1056=LOOKUP(+A1056,Lots!B$2:B$1819,Lots!D$2:D$1819),"Early",IF(B1056=LOOKUP(+A1056,Lots!B$2:B$1819,Lots!E$2:E$1819),"Mid",IF(B1056=LOOKUP(+A1056,Lots!B$2:B$1819,Lots!F$2:F$1819),"Late"))),"")</f>
        <v/>
      </c>
      <c r="D1056" s="1" t="str">
        <f>_xlfn.IFNA(VLOOKUP(A1056,Lots!B$2:C$1819, 2,FALSE),"")</f>
        <v/>
      </c>
      <c r="E1056" s="1" t="str">
        <f>_xlfn.IFNA(LOOKUP(A1056,Lots!B$2:B$1819, Lots!A$2:A$1819),"")</f>
        <v/>
      </c>
      <c r="F1056" s="1"/>
      <c r="G1056" s="3" t="str">
        <f t="shared" si="85"/>
        <v xml:space="preserve"> </v>
      </c>
      <c r="H1056" s="1" t="str">
        <f>IF(+F1056&lt;&gt;0,COUNTIF(Lots!$A$1:'Lots'!$A$1791,E1056), " ")</f>
        <v xml:space="preserve"> </v>
      </c>
      <c r="I1056" s="3" t="str">
        <f t="shared" si="86"/>
        <v xml:space="preserve"> </v>
      </c>
      <c r="J1056" s="1" t="str">
        <f t="shared" si="87"/>
        <v xml:space="preserve"> </v>
      </c>
      <c r="K1056" s="3" t="str">
        <f t="shared" si="88"/>
        <v xml:space="preserve"> </v>
      </c>
      <c r="L1056" s="3" t="str">
        <f t="shared" si="89"/>
        <v xml:space="preserve">   </v>
      </c>
    </row>
    <row r="1057" spans="3:12" x14ac:dyDescent="0.25">
      <c r="C1057" s="1" t="str">
        <f>_xlfn.IFNA(IF(B1057=LOOKUP(+A1057,Lots!B$2:B$1819,Lots!D$2:D$1819),"Early",IF(B1057=LOOKUP(+A1057,Lots!B$2:B$1819,Lots!E$2:E$1819),"Mid",IF(B1057=LOOKUP(+A1057,Lots!B$2:B$1819,Lots!F$2:F$1819),"Late"))),"")</f>
        <v/>
      </c>
      <c r="D1057" s="1" t="str">
        <f>_xlfn.IFNA(VLOOKUP(A1057,Lots!B$2:C$1819, 2,FALSE),"")</f>
        <v/>
      </c>
      <c r="E1057" s="1" t="str">
        <f>_xlfn.IFNA(LOOKUP(A1057,Lots!B$2:B$1819, Lots!A$2:A$1819),"")</f>
        <v/>
      </c>
      <c r="F1057" s="1"/>
      <c r="G1057" s="3" t="str">
        <f t="shared" si="85"/>
        <v xml:space="preserve"> </v>
      </c>
      <c r="H1057" s="1" t="str">
        <f>IF(+F1057&lt;&gt;0,COUNTIF(Lots!$A$1:'Lots'!$A$1791,E1057), " ")</f>
        <v xml:space="preserve"> </v>
      </c>
      <c r="I1057" s="3" t="str">
        <f t="shared" si="86"/>
        <v xml:space="preserve"> </v>
      </c>
      <c r="J1057" s="1" t="str">
        <f t="shared" si="87"/>
        <v xml:space="preserve"> </v>
      </c>
      <c r="K1057" s="3" t="str">
        <f t="shared" si="88"/>
        <v xml:space="preserve"> </v>
      </c>
      <c r="L1057" s="3" t="str">
        <f t="shared" si="89"/>
        <v xml:space="preserve">   </v>
      </c>
    </row>
    <row r="1058" spans="3:12" x14ac:dyDescent="0.25">
      <c r="C1058" s="1" t="str">
        <f>_xlfn.IFNA(IF(B1058=LOOKUP(+A1058,Lots!B$2:B$1819,Lots!D$2:D$1819),"Early",IF(B1058=LOOKUP(+A1058,Lots!B$2:B$1819,Lots!E$2:E$1819),"Mid",IF(B1058=LOOKUP(+A1058,Lots!B$2:B$1819,Lots!F$2:F$1819),"Late"))),"")</f>
        <v/>
      </c>
      <c r="D1058" s="1" t="str">
        <f>_xlfn.IFNA(VLOOKUP(A1058,Lots!B$2:C$1819, 2,FALSE),"")</f>
        <v/>
      </c>
      <c r="E1058" s="1" t="str">
        <f>_xlfn.IFNA(LOOKUP(A1058,Lots!B$2:B$1819, Lots!A$2:A$1819),"")</f>
        <v/>
      </c>
      <c r="F1058" s="1"/>
      <c r="G1058" s="3" t="str">
        <f t="shared" si="85"/>
        <v xml:space="preserve"> </v>
      </c>
      <c r="H1058" s="1" t="str">
        <f>IF(+F1058&lt;&gt;0,COUNTIF(Lots!$A$1:'Lots'!$A$1791,E1058), " ")</f>
        <v xml:space="preserve"> </v>
      </c>
      <c r="I1058" s="3" t="str">
        <f t="shared" si="86"/>
        <v xml:space="preserve"> </v>
      </c>
      <c r="J1058" s="1" t="str">
        <f t="shared" si="87"/>
        <v xml:space="preserve"> </v>
      </c>
      <c r="K1058" s="3" t="str">
        <f t="shared" si="88"/>
        <v xml:space="preserve"> </v>
      </c>
      <c r="L1058" s="3" t="str">
        <f t="shared" si="89"/>
        <v xml:space="preserve">   </v>
      </c>
    </row>
    <row r="1059" spans="3:12" x14ac:dyDescent="0.25">
      <c r="C1059" s="1" t="str">
        <f>_xlfn.IFNA(IF(B1059=LOOKUP(+A1059,Lots!B$2:B$1819,Lots!D$2:D$1819),"Early",IF(B1059=LOOKUP(+A1059,Lots!B$2:B$1819,Lots!E$2:E$1819),"Mid",IF(B1059=LOOKUP(+A1059,Lots!B$2:B$1819,Lots!F$2:F$1819),"Late"))),"")</f>
        <v/>
      </c>
      <c r="D1059" s="1" t="str">
        <f>_xlfn.IFNA(VLOOKUP(A1059,Lots!B$2:C$1819, 2,FALSE),"")</f>
        <v/>
      </c>
      <c r="E1059" s="1" t="str">
        <f>_xlfn.IFNA(LOOKUP(A1059,Lots!B$2:B$1819, Lots!A$2:A$1819),"")</f>
        <v/>
      </c>
      <c r="F1059" s="1"/>
      <c r="G1059" s="3" t="str">
        <f t="shared" si="85"/>
        <v xml:space="preserve"> </v>
      </c>
      <c r="H1059" s="1" t="str">
        <f>IF(+F1059&lt;&gt;0,COUNTIF(Lots!$A$1:'Lots'!$A$1791,E1059), " ")</f>
        <v xml:space="preserve"> </v>
      </c>
      <c r="I1059" s="3" t="str">
        <f t="shared" si="86"/>
        <v xml:space="preserve"> </v>
      </c>
      <c r="J1059" s="1" t="str">
        <f t="shared" si="87"/>
        <v xml:space="preserve"> </v>
      </c>
      <c r="K1059" s="3" t="str">
        <f t="shared" si="88"/>
        <v xml:space="preserve"> </v>
      </c>
      <c r="L1059" s="3" t="str">
        <f t="shared" si="89"/>
        <v xml:space="preserve">   </v>
      </c>
    </row>
    <row r="1060" spans="3:12" x14ac:dyDescent="0.25">
      <c r="C1060" s="1" t="str">
        <f>_xlfn.IFNA(IF(B1060=LOOKUP(+A1060,Lots!B$2:B$1819,Lots!D$2:D$1819),"Early",IF(B1060=LOOKUP(+A1060,Lots!B$2:B$1819,Lots!E$2:E$1819),"Mid",IF(B1060=LOOKUP(+A1060,Lots!B$2:B$1819,Lots!F$2:F$1819),"Late"))),"")</f>
        <v/>
      </c>
      <c r="D1060" s="1" t="str">
        <f>_xlfn.IFNA(VLOOKUP(A1060,Lots!B$2:C$1819, 2,FALSE),"")</f>
        <v/>
      </c>
      <c r="E1060" s="1" t="str">
        <f>_xlfn.IFNA(LOOKUP(A1060,Lots!B$2:B$1819, Lots!A$2:A$1819),"")</f>
        <v/>
      </c>
      <c r="F1060" s="1"/>
      <c r="G1060" s="3" t="str">
        <f t="shared" si="85"/>
        <v xml:space="preserve"> </v>
      </c>
      <c r="H1060" s="1" t="str">
        <f>IF(+F1060&lt;&gt;0,COUNTIF(Lots!$A$1:'Lots'!$A$1791,E1060), " ")</f>
        <v xml:space="preserve"> </v>
      </c>
      <c r="I1060" s="3" t="str">
        <f t="shared" si="86"/>
        <v xml:space="preserve"> </v>
      </c>
      <c r="J1060" s="1" t="str">
        <f t="shared" si="87"/>
        <v xml:space="preserve"> </v>
      </c>
      <c r="K1060" s="3" t="str">
        <f t="shared" si="88"/>
        <v xml:space="preserve"> </v>
      </c>
      <c r="L1060" s="3" t="str">
        <f t="shared" si="89"/>
        <v xml:space="preserve">   </v>
      </c>
    </row>
    <row r="1061" spans="3:12" x14ac:dyDescent="0.25">
      <c r="C1061" s="1" t="str">
        <f>_xlfn.IFNA(IF(B1061=LOOKUP(+A1061,Lots!B$2:B$1819,Lots!D$2:D$1819),"Early",IF(B1061=LOOKUP(+A1061,Lots!B$2:B$1819,Lots!E$2:E$1819),"Mid",IF(B1061=LOOKUP(+A1061,Lots!B$2:B$1819,Lots!F$2:F$1819),"Late"))),"")</f>
        <v/>
      </c>
      <c r="D1061" s="1" t="str">
        <f>_xlfn.IFNA(VLOOKUP(A1061,Lots!B$2:C$1819, 2,FALSE),"")</f>
        <v/>
      </c>
      <c r="E1061" s="1" t="str">
        <f>_xlfn.IFNA(LOOKUP(A1061,Lots!B$2:B$1819, Lots!A$2:A$1819),"")</f>
        <v/>
      </c>
      <c r="F1061" s="1"/>
      <c r="G1061" s="3" t="str">
        <f t="shared" si="85"/>
        <v xml:space="preserve"> </v>
      </c>
      <c r="H1061" s="1" t="str">
        <f>IF(+F1061&lt;&gt;0,COUNTIF(Lots!$A$1:'Lots'!$A$1791,E1061), " ")</f>
        <v xml:space="preserve"> </v>
      </c>
      <c r="I1061" s="3" t="str">
        <f t="shared" si="86"/>
        <v xml:space="preserve"> </v>
      </c>
      <c r="J1061" s="1" t="str">
        <f t="shared" si="87"/>
        <v xml:space="preserve"> </v>
      </c>
      <c r="K1061" s="3" t="str">
        <f t="shared" si="88"/>
        <v xml:space="preserve"> </v>
      </c>
      <c r="L1061" s="3" t="str">
        <f t="shared" si="89"/>
        <v xml:space="preserve">   </v>
      </c>
    </row>
    <row r="1062" spans="3:12" x14ac:dyDescent="0.25">
      <c r="C1062" s="1" t="str">
        <f>_xlfn.IFNA(IF(B1062=LOOKUP(+A1062,Lots!B$2:B$1819,Lots!D$2:D$1819),"Early",IF(B1062=LOOKUP(+A1062,Lots!B$2:B$1819,Lots!E$2:E$1819),"Mid",IF(B1062=LOOKUP(+A1062,Lots!B$2:B$1819,Lots!F$2:F$1819),"Late"))),"")</f>
        <v/>
      </c>
      <c r="D1062" s="1" t="str">
        <f>_xlfn.IFNA(VLOOKUP(A1062,Lots!B$2:C$1819, 2,FALSE),"")</f>
        <v/>
      </c>
      <c r="E1062" s="1" t="str">
        <f>_xlfn.IFNA(LOOKUP(A1062,Lots!B$2:B$1819, Lots!A$2:A$1819),"")</f>
        <v/>
      </c>
      <c r="F1062" s="1"/>
      <c r="G1062" s="3" t="str">
        <f t="shared" si="85"/>
        <v xml:space="preserve"> </v>
      </c>
      <c r="H1062" s="1" t="str">
        <f>IF(+F1062&lt;&gt;0,COUNTIF(Lots!$A$1:'Lots'!$A$1791,E1062), " ")</f>
        <v xml:space="preserve"> </v>
      </c>
      <c r="I1062" s="3" t="str">
        <f t="shared" si="86"/>
        <v xml:space="preserve"> </v>
      </c>
      <c r="J1062" s="1" t="str">
        <f t="shared" si="87"/>
        <v xml:space="preserve"> </v>
      </c>
      <c r="K1062" s="3" t="str">
        <f t="shared" si="88"/>
        <v xml:space="preserve"> </v>
      </c>
      <c r="L1062" s="3" t="str">
        <f t="shared" si="89"/>
        <v xml:space="preserve">   </v>
      </c>
    </row>
    <row r="1063" spans="3:12" x14ac:dyDescent="0.25">
      <c r="C1063" s="1" t="str">
        <f>_xlfn.IFNA(IF(B1063=LOOKUP(+A1063,Lots!B$2:B$1819,Lots!D$2:D$1819),"Early",IF(B1063=LOOKUP(+A1063,Lots!B$2:B$1819,Lots!E$2:E$1819),"Mid",IF(B1063=LOOKUP(+A1063,Lots!B$2:B$1819,Lots!F$2:F$1819),"Late"))),"")</f>
        <v/>
      </c>
      <c r="D1063" s="1" t="str">
        <f>_xlfn.IFNA(VLOOKUP(A1063,Lots!B$2:C$1819, 2,FALSE),"")</f>
        <v/>
      </c>
      <c r="E1063" s="1" t="str">
        <f>_xlfn.IFNA(LOOKUP(A1063,Lots!B$2:B$1819, Lots!A$2:A$1819),"")</f>
        <v/>
      </c>
      <c r="F1063" s="1"/>
      <c r="G1063" s="3" t="str">
        <f t="shared" si="85"/>
        <v xml:space="preserve"> </v>
      </c>
      <c r="H1063" s="1" t="str">
        <f>IF(+F1063&lt;&gt;0,COUNTIF(Lots!$A$1:'Lots'!$A$1791,E1063), " ")</f>
        <v xml:space="preserve"> </v>
      </c>
      <c r="I1063" s="3" t="str">
        <f t="shared" si="86"/>
        <v xml:space="preserve"> </v>
      </c>
      <c r="J1063" s="1" t="str">
        <f t="shared" si="87"/>
        <v xml:space="preserve"> </v>
      </c>
      <c r="K1063" s="3" t="str">
        <f t="shared" si="88"/>
        <v xml:space="preserve"> </v>
      </c>
      <c r="L1063" s="3" t="str">
        <f t="shared" si="89"/>
        <v xml:space="preserve">   </v>
      </c>
    </row>
    <row r="1064" spans="3:12" x14ac:dyDescent="0.25">
      <c r="C1064" s="1" t="str">
        <f>_xlfn.IFNA(IF(B1064=LOOKUP(+A1064,Lots!B$2:B$1819,Lots!D$2:D$1819),"Early",IF(B1064=LOOKUP(+A1064,Lots!B$2:B$1819,Lots!E$2:E$1819),"Mid",IF(B1064=LOOKUP(+A1064,Lots!B$2:B$1819,Lots!F$2:F$1819),"Late"))),"")</f>
        <v/>
      </c>
      <c r="D1064" s="1" t="str">
        <f>_xlfn.IFNA(VLOOKUP(A1064,Lots!B$2:C$1819, 2,FALSE),"")</f>
        <v/>
      </c>
      <c r="E1064" s="1" t="str">
        <f>_xlfn.IFNA(LOOKUP(A1064,Lots!B$2:B$1819, Lots!A$2:A$1819),"")</f>
        <v/>
      </c>
      <c r="F1064" s="1"/>
      <c r="G1064" s="3" t="str">
        <f t="shared" si="85"/>
        <v xml:space="preserve"> </v>
      </c>
      <c r="H1064" s="1" t="str">
        <f>IF(+F1064&lt;&gt;0,COUNTIF(Lots!$A$1:'Lots'!$A$1791,E1064), " ")</f>
        <v xml:space="preserve"> </v>
      </c>
      <c r="I1064" s="3" t="str">
        <f t="shared" si="86"/>
        <v xml:space="preserve"> </v>
      </c>
      <c r="J1064" s="1" t="str">
        <f t="shared" si="87"/>
        <v xml:space="preserve"> </v>
      </c>
      <c r="K1064" s="3" t="str">
        <f t="shared" si="88"/>
        <v xml:space="preserve"> </v>
      </c>
      <c r="L1064" s="3" t="str">
        <f t="shared" si="89"/>
        <v xml:space="preserve">   </v>
      </c>
    </row>
    <row r="1065" spans="3:12" x14ac:dyDescent="0.25">
      <c r="C1065" s="1" t="str">
        <f>_xlfn.IFNA(IF(B1065=LOOKUP(+A1065,Lots!B$2:B$1819,Lots!D$2:D$1819),"Early",IF(B1065=LOOKUP(+A1065,Lots!B$2:B$1819,Lots!E$2:E$1819),"Mid",IF(B1065=LOOKUP(+A1065,Lots!B$2:B$1819,Lots!F$2:F$1819),"Late"))),"")</f>
        <v/>
      </c>
      <c r="D1065" s="1" t="str">
        <f>_xlfn.IFNA(VLOOKUP(A1065,Lots!B$2:C$1819, 2,FALSE),"")</f>
        <v/>
      </c>
      <c r="E1065" s="1" t="str">
        <f>_xlfn.IFNA(LOOKUP(A1065,Lots!B$2:B$1819, Lots!A$2:A$1819),"")</f>
        <v/>
      </c>
      <c r="F1065" s="1"/>
      <c r="G1065" s="3" t="str">
        <f t="shared" si="85"/>
        <v xml:space="preserve"> </v>
      </c>
      <c r="H1065" s="1" t="str">
        <f>IF(+F1065&lt;&gt;0,COUNTIF(Lots!$A$1:'Lots'!$A$1791,E1065), " ")</f>
        <v xml:space="preserve"> </v>
      </c>
      <c r="I1065" s="3" t="str">
        <f t="shared" si="86"/>
        <v xml:space="preserve"> </v>
      </c>
      <c r="J1065" s="1" t="str">
        <f t="shared" si="87"/>
        <v xml:space="preserve"> </v>
      </c>
      <c r="K1065" s="3" t="str">
        <f t="shared" si="88"/>
        <v xml:space="preserve"> </v>
      </c>
      <c r="L1065" s="3" t="str">
        <f t="shared" si="89"/>
        <v xml:space="preserve">   </v>
      </c>
    </row>
    <row r="1066" spans="3:12" x14ac:dyDescent="0.25">
      <c r="C1066" s="1" t="str">
        <f>_xlfn.IFNA(IF(B1066=LOOKUP(+A1066,Lots!B$2:B$1819,Lots!D$2:D$1819),"Early",IF(B1066=LOOKUP(+A1066,Lots!B$2:B$1819,Lots!E$2:E$1819),"Mid",IF(B1066=LOOKUP(+A1066,Lots!B$2:B$1819,Lots!F$2:F$1819),"Late"))),"")</f>
        <v/>
      </c>
      <c r="D1066" s="1" t="str">
        <f>_xlfn.IFNA(VLOOKUP(A1066,Lots!B$2:C$1819, 2,FALSE),"")</f>
        <v/>
      </c>
      <c r="E1066" s="1" t="str">
        <f>_xlfn.IFNA(LOOKUP(A1066,Lots!B$2:B$1819, Lots!A$2:A$1819),"")</f>
        <v/>
      </c>
      <c r="F1066" s="1"/>
      <c r="G1066" s="3" t="str">
        <f t="shared" si="85"/>
        <v xml:space="preserve"> </v>
      </c>
      <c r="H1066" s="1" t="str">
        <f>IF(+F1066&lt;&gt;0,COUNTIF(Lots!$A$1:'Lots'!$A$1791,E1066), " ")</f>
        <v xml:space="preserve"> </v>
      </c>
      <c r="I1066" s="3" t="str">
        <f t="shared" si="86"/>
        <v xml:space="preserve"> </v>
      </c>
      <c r="J1066" s="1" t="str">
        <f t="shared" si="87"/>
        <v xml:space="preserve"> </v>
      </c>
      <c r="K1066" s="3" t="str">
        <f t="shared" si="88"/>
        <v xml:space="preserve"> </v>
      </c>
      <c r="L1066" s="3" t="str">
        <f t="shared" si="89"/>
        <v xml:space="preserve">   </v>
      </c>
    </row>
    <row r="1067" spans="3:12" x14ac:dyDescent="0.25">
      <c r="C1067" s="1" t="str">
        <f>_xlfn.IFNA(IF(B1067=LOOKUP(+A1067,Lots!B$2:B$1819,Lots!D$2:D$1819),"Early",IF(B1067=LOOKUP(+A1067,Lots!B$2:B$1819,Lots!E$2:E$1819),"Mid",IF(B1067=LOOKUP(+A1067,Lots!B$2:B$1819,Lots!F$2:F$1819),"Late"))),"")</f>
        <v/>
      </c>
      <c r="D1067" s="1" t="str">
        <f>_xlfn.IFNA(VLOOKUP(A1067,Lots!B$2:C$1819, 2,FALSE),"")</f>
        <v/>
      </c>
      <c r="E1067" s="1" t="str">
        <f>_xlfn.IFNA(LOOKUP(A1067,Lots!B$2:B$1819, Lots!A$2:A$1819),"")</f>
        <v/>
      </c>
      <c r="F1067" s="1"/>
      <c r="G1067" s="3" t="str">
        <f t="shared" si="85"/>
        <v xml:space="preserve"> </v>
      </c>
      <c r="H1067" s="1" t="str">
        <f>IF(+F1067&lt;&gt;0,COUNTIF(Lots!$A$1:'Lots'!$A$1791,E1067), " ")</f>
        <v xml:space="preserve"> </v>
      </c>
      <c r="I1067" s="3" t="str">
        <f t="shared" si="86"/>
        <v xml:space="preserve"> </v>
      </c>
      <c r="J1067" s="1" t="str">
        <f t="shared" si="87"/>
        <v xml:space="preserve"> </v>
      </c>
      <c r="K1067" s="3" t="str">
        <f t="shared" si="88"/>
        <v xml:space="preserve"> </v>
      </c>
      <c r="L1067" s="3" t="str">
        <f t="shared" si="89"/>
        <v xml:space="preserve">   </v>
      </c>
    </row>
    <row r="1068" spans="3:12" x14ac:dyDescent="0.25">
      <c r="C1068" s="1" t="str">
        <f>_xlfn.IFNA(IF(B1068=LOOKUP(+A1068,Lots!B$2:B$1819,Lots!D$2:D$1819),"Early",IF(B1068=LOOKUP(+A1068,Lots!B$2:B$1819,Lots!E$2:E$1819),"Mid",IF(B1068=LOOKUP(+A1068,Lots!B$2:B$1819,Lots!F$2:F$1819),"Late"))),"")</f>
        <v/>
      </c>
      <c r="D1068" s="1" t="str">
        <f>_xlfn.IFNA(VLOOKUP(A1068,Lots!B$2:C$1819, 2,FALSE),"")</f>
        <v/>
      </c>
      <c r="E1068" s="1" t="str">
        <f>_xlfn.IFNA(LOOKUP(A1068,Lots!B$2:B$1819, Lots!A$2:A$1819),"")</f>
        <v/>
      </c>
      <c r="F1068" s="1"/>
      <c r="G1068" s="3" t="str">
        <f t="shared" si="85"/>
        <v xml:space="preserve"> </v>
      </c>
      <c r="H1068" s="1" t="str">
        <f>IF(+F1068&lt;&gt;0,COUNTIF(Lots!$A$1:'Lots'!$A$1791,E1068), " ")</f>
        <v xml:space="preserve"> </v>
      </c>
      <c r="I1068" s="3" t="str">
        <f t="shared" si="86"/>
        <v xml:space="preserve"> </v>
      </c>
      <c r="J1068" s="1" t="str">
        <f t="shared" si="87"/>
        <v xml:space="preserve"> </v>
      </c>
      <c r="K1068" s="3" t="str">
        <f t="shared" si="88"/>
        <v xml:space="preserve"> </v>
      </c>
      <c r="L1068" s="3" t="str">
        <f t="shared" si="89"/>
        <v xml:space="preserve">   </v>
      </c>
    </row>
    <row r="1069" spans="3:12" x14ac:dyDescent="0.25">
      <c r="C1069" s="1" t="str">
        <f>_xlfn.IFNA(IF(B1069=LOOKUP(+A1069,Lots!B$2:B$1819,Lots!D$2:D$1819),"Early",IF(B1069=LOOKUP(+A1069,Lots!B$2:B$1819,Lots!E$2:E$1819),"Mid",IF(B1069=LOOKUP(+A1069,Lots!B$2:B$1819,Lots!F$2:F$1819),"Late"))),"")</f>
        <v/>
      </c>
      <c r="D1069" s="1" t="str">
        <f>_xlfn.IFNA(VLOOKUP(A1069,Lots!B$2:C$1819, 2,FALSE),"")</f>
        <v/>
      </c>
      <c r="E1069" s="1" t="str">
        <f>_xlfn.IFNA(LOOKUP(A1069,Lots!B$2:B$1819, Lots!A$2:A$1819),"")</f>
        <v/>
      </c>
      <c r="F1069" s="1"/>
      <c r="G1069" s="3" t="str">
        <f t="shared" si="85"/>
        <v xml:space="preserve"> </v>
      </c>
      <c r="H1069" s="1" t="str">
        <f>IF(+F1069&lt;&gt;0,COUNTIF(Lots!$A$1:'Lots'!$A$1791,E1069), " ")</f>
        <v xml:space="preserve"> </v>
      </c>
      <c r="I1069" s="3" t="str">
        <f t="shared" si="86"/>
        <v xml:space="preserve"> </v>
      </c>
      <c r="J1069" s="1" t="str">
        <f t="shared" si="87"/>
        <v xml:space="preserve"> </v>
      </c>
      <c r="K1069" s="3" t="str">
        <f t="shared" si="88"/>
        <v xml:space="preserve"> </v>
      </c>
      <c r="L1069" s="3" t="str">
        <f t="shared" si="89"/>
        <v xml:space="preserve">   </v>
      </c>
    </row>
    <row r="1070" spans="3:12" x14ac:dyDescent="0.25">
      <c r="C1070" s="1" t="str">
        <f>_xlfn.IFNA(IF(B1070=LOOKUP(+A1070,Lots!B$2:B$1819,Lots!D$2:D$1819),"Early",IF(B1070=LOOKUP(+A1070,Lots!B$2:B$1819,Lots!E$2:E$1819),"Mid",IF(B1070=LOOKUP(+A1070,Lots!B$2:B$1819,Lots!F$2:F$1819),"Late"))),"")</f>
        <v/>
      </c>
      <c r="D1070" s="1" t="str">
        <f>_xlfn.IFNA(VLOOKUP(A1070,Lots!B$2:C$1819, 2,FALSE),"")</f>
        <v/>
      </c>
      <c r="E1070" s="1" t="str">
        <f>_xlfn.IFNA(LOOKUP(A1070,Lots!B$2:B$1819, Lots!A$2:A$1819),"")</f>
        <v/>
      </c>
      <c r="F1070" s="1"/>
      <c r="G1070" s="3" t="str">
        <f t="shared" si="85"/>
        <v xml:space="preserve"> </v>
      </c>
      <c r="H1070" s="1" t="str">
        <f>IF(+F1070&lt;&gt;0,COUNTIF(Lots!$A$1:'Lots'!$A$1791,E1070), " ")</f>
        <v xml:space="preserve"> </v>
      </c>
      <c r="I1070" s="3" t="str">
        <f t="shared" si="86"/>
        <v xml:space="preserve"> </v>
      </c>
      <c r="J1070" s="1" t="str">
        <f t="shared" si="87"/>
        <v xml:space="preserve"> </v>
      </c>
      <c r="K1070" s="3" t="str">
        <f t="shared" si="88"/>
        <v xml:space="preserve"> </v>
      </c>
      <c r="L1070" s="3" t="str">
        <f t="shared" si="89"/>
        <v xml:space="preserve">   </v>
      </c>
    </row>
    <row r="1071" spans="3:12" x14ac:dyDescent="0.25">
      <c r="C1071" s="1" t="str">
        <f>_xlfn.IFNA(IF(B1071=LOOKUP(+A1071,Lots!B$2:B$1819,Lots!D$2:D$1819),"Early",IF(B1071=LOOKUP(+A1071,Lots!B$2:B$1819,Lots!E$2:E$1819),"Mid",IF(B1071=LOOKUP(+A1071,Lots!B$2:B$1819,Lots!F$2:F$1819),"Late"))),"")</f>
        <v/>
      </c>
      <c r="D1071" s="1" t="str">
        <f>_xlfn.IFNA(VLOOKUP(A1071,Lots!B$2:C$1819, 2,FALSE),"")</f>
        <v/>
      </c>
      <c r="E1071" s="1" t="str">
        <f>_xlfn.IFNA(LOOKUP(A1071,Lots!B$2:B$1819, Lots!A$2:A$1819),"")</f>
        <v/>
      </c>
      <c r="F1071" s="1"/>
      <c r="G1071" s="3" t="str">
        <f t="shared" si="85"/>
        <v xml:space="preserve"> </v>
      </c>
      <c r="H1071" s="1" t="str">
        <f>IF(+F1071&lt;&gt;0,COUNTIF(Lots!$A$1:'Lots'!$A$1791,E1071), " ")</f>
        <v xml:space="preserve"> </v>
      </c>
      <c r="I1071" s="3" t="str">
        <f t="shared" si="86"/>
        <v xml:space="preserve"> </v>
      </c>
      <c r="J1071" s="1" t="str">
        <f t="shared" si="87"/>
        <v xml:space="preserve"> </v>
      </c>
      <c r="K1071" s="3" t="str">
        <f t="shared" si="88"/>
        <v xml:space="preserve"> </v>
      </c>
      <c r="L1071" s="3" t="str">
        <f t="shared" si="89"/>
        <v xml:space="preserve">   </v>
      </c>
    </row>
    <row r="1072" spans="3:12" x14ac:dyDescent="0.25">
      <c r="C1072" s="1" t="str">
        <f>_xlfn.IFNA(IF(B1072=LOOKUP(+A1072,Lots!B$2:B$1819,Lots!D$2:D$1819),"Early",IF(B1072=LOOKUP(+A1072,Lots!B$2:B$1819,Lots!E$2:E$1819),"Mid",IF(B1072=LOOKUP(+A1072,Lots!B$2:B$1819,Lots!F$2:F$1819),"Late"))),"")</f>
        <v/>
      </c>
      <c r="D1072" s="1" t="str">
        <f>_xlfn.IFNA(VLOOKUP(A1072,Lots!B$2:C$1819, 2,FALSE),"")</f>
        <v/>
      </c>
      <c r="E1072" s="1" t="str">
        <f>_xlfn.IFNA(LOOKUP(A1072,Lots!B$2:B$1819, Lots!A$2:A$1819),"")</f>
        <v/>
      </c>
      <c r="F1072" s="1"/>
      <c r="G1072" s="3" t="str">
        <f t="shared" si="85"/>
        <v xml:space="preserve"> </v>
      </c>
      <c r="H1072" s="1" t="str">
        <f>IF(+F1072&lt;&gt;0,COUNTIF(Lots!$A$1:'Lots'!$A$1791,E1072), " ")</f>
        <v xml:space="preserve"> </v>
      </c>
      <c r="I1072" s="3" t="str">
        <f t="shared" si="86"/>
        <v xml:space="preserve"> </v>
      </c>
      <c r="J1072" s="1" t="str">
        <f t="shared" si="87"/>
        <v xml:space="preserve"> </v>
      </c>
      <c r="K1072" s="3" t="str">
        <f t="shared" si="88"/>
        <v xml:space="preserve"> </v>
      </c>
      <c r="L1072" s="3" t="str">
        <f t="shared" si="89"/>
        <v xml:space="preserve">   </v>
      </c>
    </row>
    <row r="1073" spans="3:12" x14ac:dyDescent="0.25">
      <c r="C1073" s="1" t="str">
        <f>_xlfn.IFNA(IF(B1073=LOOKUP(+A1073,Lots!B$2:B$1819,Lots!D$2:D$1819),"Early",IF(B1073=LOOKUP(+A1073,Lots!B$2:B$1819,Lots!E$2:E$1819),"Mid",IF(B1073=LOOKUP(+A1073,Lots!B$2:B$1819,Lots!F$2:F$1819),"Late"))),"")</f>
        <v/>
      </c>
      <c r="D1073" s="1" t="str">
        <f>_xlfn.IFNA(VLOOKUP(A1073,Lots!B$2:C$1819, 2,FALSE),"")</f>
        <v/>
      </c>
      <c r="E1073" s="1" t="str">
        <f>_xlfn.IFNA(LOOKUP(A1073,Lots!B$2:B$1819, Lots!A$2:A$1819),"")</f>
        <v/>
      </c>
      <c r="F1073" s="1"/>
      <c r="G1073" s="3" t="str">
        <f t="shared" si="85"/>
        <v xml:space="preserve"> </v>
      </c>
      <c r="H1073" s="1" t="str">
        <f>IF(+F1073&lt;&gt;0,COUNTIF(Lots!$A$1:'Lots'!$A$1791,E1073), " ")</f>
        <v xml:space="preserve"> </v>
      </c>
      <c r="I1073" s="3" t="str">
        <f t="shared" si="86"/>
        <v xml:space="preserve"> </v>
      </c>
      <c r="J1073" s="1" t="str">
        <f t="shared" si="87"/>
        <v xml:space="preserve"> </v>
      </c>
      <c r="K1073" s="3" t="str">
        <f t="shared" si="88"/>
        <v xml:space="preserve"> </v>
      </c>
      <c r="L1073" s="3" t="str">
        <f t="shared" si="89"/>
        <v xml:space="preserve">   </v>
      </c>
    </row>
    <row r="1074" spans="3:12" x14ac:dyDescent="0.25">
      <c r="C1074" s="1" t="str">
        <f>_xlfn.IFNA(IF(B1074=LOOKUP(+A1074,Lots!B$2:B$1819,Lots!D$2:D$1819),"Early",IF(B1074=LOOKUP(+A1074,Lots!B$2:B$1819,Lots!E$2:E$1819),"Mid",IF(B1074=LOOKUP(+A1074,Lots!B$2:B$1819,Lots!F$2:F$1819),"Late"))),"")</f>
        <v/>
      </c>
      <c r="D1074" s="1" t="str">
        <f>_xlfn.IFNA(VLOOKUP(A1074,Lots!B$2:C$1819, 2,FALSE),"")</f>
        <v/>
      </c>
      <c r="E1074" s="1" t="str">
        <f>_xlfn.IFNA(LOOKUP(A1074,Lots!B$2:B$1819, Lots!A$2:A$1819),"")</f>
        <v/>
      </c>
      <c r="F1074" s="1"/>
      <c r="G1074" s="3" t="str">
        <f t="shared" si="85"/>
        <v xml:space="preserve"> </v>
      </c>
      <c r="H1074" s="1" t="str">
        <f>IF(+F1074&lt;&gt;0,COUNTIF(Lots!$A$1:'Lots'!$A$1791,E1074), " ")</f>
        <v xml:space="preserve"> </v>
      </c>
      <c r="I1074" s="3" t="str">
        <f t="shared" si="86"/>
        <v xml:space="preserve"> </v>
      </c>
      <c r="J1074" s="1" t="str">
        <f t="shared" si="87"/>
        <v xml:space="preserve"> </v>
      </c>
      <c r="K1074" s="3" t="str">
        <f t="shared" si="88"/>
        <v xml:space="preserve"> </v>
      </c>
      <c r="L1074" s="3" t="str">
        <f t="shared" si="89"/>
        <v xml:space="preserve">   </v>
      </c>
    </row>
    <row r="1075" spans="3:12" x14ac:dyDescent="0.25">
      <c r="C1075" s="1" t="str">
        <f>_xlfn.IFNA(IF(B1075=LOOKUP(+A1075,Lots!B$2:B$1819,Lots!D$2:D$1819),"Early",IF(B1075=LOOKUP(+A1075,Lots!B$2:B$1819,Lots!E$2:E$1819),"Mid",IF(B1075=LOOKUP(+A1075,Lots!B$2:B$1819,Lots!F$2:F$1819),"Late"))),"")</f>
        <v/>
      </c>
      <c r="D1075" s="1" t="str">
        <f>_xlfn.IFNA(VLOOKUP(A1075,Lots!B$2:C$1819, 2,FALSE),"")</f>
        <v/>
      </c>
      <c r="E1075" s="1" t="str">
        <f>_xlfn.IFNA(LOOKUP(A1075,Lots!B$2:B$1819, Lots!A$2:A$1819),"")</f>
        <v/>
      </c>
      <c r="F1075" s="1"/>
      <c r="G1075" s="3" t="str">
        <f t="shared" si="85"/>
        <v xml:space="preserve"> </v>
      </c>
      <c r="H1075" s="1" t="str">
        <f>IF(+F1075&lt;&gt;0,COUNTIF(Lots!$A$1:'Lots'!$A$1791,E1075), " ")</f>
        <v xml:space="preserve"> </v>
      </c>
      <c r="I1075" s="3" t="str">
        <f t="shared" si="86"/>
        <v xml:space="preserve"> </v>
      </c>
      <c r="J1075" s="1" t="str">
        <f t="shared" si="87"/>
        <v xml:space="preserve"> </v>
      </c>
      <c r="K1075" s="3" t="str">
        <f t="shared" si="88"/>
        <v xml:space="preserve"> </v>
      </c>
      <c r="L1075" s="3" t="str">
        <f t="shared" si="89"/>
        <v xml:space="preserve">   </v>
      </c>
    </row>
    <row r="1076" spans="3:12" x14ac:dyDescent="0.25">
      <c r="C1076" s="1" t="str">
        <f>_xlfn.IFNA(IF(B1076=LOOKUP(+A1076,Lots!B$2:B$1819,Lots!D$2:D$1819),"Early",IF(B1076=LOOKUP(+A1076,Lots!B$2:B$1819,Lots!E$2:E$1819),"Mid",IF(B1076=LOOKUP(+A1076,Lots!B$2:B$1819,Lots!F$2:F$1819),"Late"))),"")</f>
        <v/>
      </c>
      <c r="D1076" s="1" t="str">
        <f>_xlfn.IFNA(VLOOKUP(A1076,Lots!B$2:C$1819, 2,FALSE),"")</f>
        <v/>
      </c>
      <c r="E1076" s="1" t="str">
        <f>_xlfn.IFNA(LOOKUP(A1076,Lots!B$2:B$1819, Lots!A$2:A$1819),"")</f>
        <v/>
      </c>
      <c r="F1076" s="1"/>
      <c r="G1076" s="3" t="str">
        <f t="shared" si="85"/>
        <v xml:space="preserve"> </v>
      </c>
      <c r="H1076" s="1" t="str">
        <f>IF(+F1076&lt;&gt;0,COUNTIF(Lots!$A$1:'Lots'!$A$1791,E1076), " ")</f>
        <v xml:space="preserve"> </v>
      </c>
      <c r="I1076" s="3" t="str">
        <f t="shared" si="86"/>
        <v xml:space="preserve"> </v>
      </c>
      <c r="J1076" s="1" t="str">
        <f t="shared" si="87"/>
        <v xml:space="preserve"> </v>
      </c>
      <c r="K1076" s="3" t="str">
        <f t="shared" si="88"/>
        <v xml:space="preserve"> </v>
      </c>
      <c r="L1076" s="3" t="str">
        <f t="shared" si="89"/>
        <v xml:space="preserve">   </v>
      </c>
    </row>
    <row r="1077" spans="3:12" x14ac:dyDescent="0.25">
      <c r="C1077" s="1" t="str">
        <f>_xlfn.IFNA(IF(B1077=LOOKUP(+A1077,Lots!B$2:B$1819,Lots!D$2:D$1819),"Early",IF(B1077=LOOKUP(+A1077,Lots!B$2:B$1819,Lots!E$2:E$1819),"Mid",IF(B1077=LOOKUP(+A1077,Lots!B$2:B$1819,Lots!F$2:F$1819),"Late"))),"")</f>
        <v/>
      </c>
      <c r="D1077" s="1" t="str">
        <f>_xlfn.IFNA(VLOOKUP(A1077,Lots!B$2:C$1819, 2,FALSE),"")</f>
        <v/>
      </c>
      <c r="E1077" s="1" t="str">
        <f>_xlfn.IFNA(LOOKUP(A1077,Lots!B$2:B$1819, Lots!A$2:A$1819),"")</f>
        <v/>
      </c>
      <c r="F1077" s="1"/>
      <c r="G1077" s="3" t="str">
        <f t="shared" si="85"/>
        <v xml:space="preserve"> </v>
      </c>
      <c r="H1077" s="1" t="str">
        <f>IF(+F1077&lt;&gt;0,COUNTIF(Lots!$A$1:'Lots'!$A$1791,E1077), " ")</f>
        <v xml:space="preserve"> </v>
      </c>
      <c r="I1077" s="3" t="str">
        <f t="shared" si="86"/>
        <v xml:space="preserve"> </v>
      </c>
      <c r="J1077" s="1" t="str">
        <f t="shared" si="87"/>
        <v xml:space="preserve"> </v>
      </c>
      <c r="K1077" s="3" t="str">
        <f t="shared" si="88"/>
        <v xml:space="preserve"> </v>
      </c>
      <c r="L1077" s="3" t="str">
        <f t="shared" si="89"/>
        <v xml:space="preserve">   </v>
      </c>
    </row>
    <row r="1078" spans="3:12" x14ac:dyDescent="0.25">
      <c r="C1078" s="1" t="str">
        <f>_xlfn.IFNA(IF(B1078=LOOKUP(+A1078,Lots!B$2:B$1819,Lots!D$2:D$1819),"Early",IF(B1078=LOOKUP(+A1078,Lots!B$2:B$1819,Lots!E$2:E$1819),"Mid",IF(B1078=LOOKUP(+A1078,Lots!B$2:B$1819,Lots!F$2:F$1819),"Late"))),"")</f>
        <v/>
      </c>
      <c r="D1078" s="1" t="str">
        <f>_xlfn.IFNA(VLOOKUP(A1078,Lots!B$2:C$1819, 2,FALSE),"")</f>
        <v/>
      </c>
      <c r="E1078" s="1" t="str">
        <f>_xlfn.IFNA(LOOKUP(A1078,Lots!B$2:B$1819, Lots!A$2:A$1819),"")</f>
        <v/>
      </c>
      <c r="F1078" s="1"/>
      <c r="G1078" s="3" t="str">
        <f t="shared" si="85"/>
        <v xml:space="preserve"> </v>
      </c>
      <c r="H1078" s="1" t="str">
        <f>IF(+F1078&lt;&gt;0,COUNTIF(Lots!$A$1:'Lots'!$A$1791,E1078), " ")</f>
        <v xml:space="preserve"> </v>
      </c>
      <c r="I1078" s="3" t="str">
        <f t="shared" si="86"/>
        <v xml:space="preserve"> </v>
      </c>
      <c r="J1078" s="1" t="str">
        <f t="shared" si="87"/>
        <v xml:space="preserve"> </v>
      </c>
      <c r="K1078" s="3" t="str">
        <f t="shared" si="88"/>
        <v xml:space="preserve"> </v>
      </c>
      <c r="L1078" s="3" t="str">
        <f t="shared" si="89"/>
        <v xml:space="preserve">   </v>
      </c>
    </row>
    <row r="1079" spans="3:12" x14ac:dyDescent="0.25">
      <c r="C1079" s="1" t="str">
        <f>_xlfn.IFNA(IF(B1079=LOOKUP(+A1079,Lots!B$2:B$1819,Lots!D$2:D$1819),"Early",IF(B1079=LOOKUP(+A1079,Lots!B$2:B$1819,Lots!E$2:E$1819),"Mid",IF(B1079=LOOKUP(+A1079,Lots!B$2:B$1819,Lots!F$2:F$1819),"Late"))),"")</f>
        <v/>
      </c>
      <c r="D1079" s="1" t="str">
        <f>_xlfn.IFNA(VLOOKUP(A1079,Lots!B$2:C$1819, 2,FALSE),"")</f>
        <v/>
      </c>
      <c r="E1079" s="1" t="str">
        <f>_xlfn.IFNA(LOOKUP(A1079,Lots!B$2:B$1819, Lots!A$2:A$1819),"")</f>
        <v/>
      </c>
      <c r="F1079" s="1"/>
      <c r="G1079" s="3" t="str">
        <f t="shared" si="85"/>
        <v xml:space="preserve"> </v>
      </c>
      <c r="H1079" s="1" t="str">
        <f>IF(+F1079&lt;&gt;0,COUNTIF(Lots!$A$1:'Lots'!$A$1791,E1079), " ")</f>
        <v xml:space="preserve"> </v>
      </c>
      <c r="I1079" s="3" t="str">
        <f t="shared" si="86"/>
        <v xml:space="preserve"> </v>
      </c>
      <c r="J1079" s="1" t="str">
        <f t="shared" si="87"/>
        <v xml:space="preserve"> </v>
      </c>
      <c r="K1079" s="3" t="str">
        <f t="shared" si="88"/>
        <v xml:space="preserve"> </v>
      </c>
      <c r="L1079" s="3" t="str">
        <f t="shared" si="89"/>
        <v xml:space="preserve">   </v>
      </c>
    </row>
    <row r="1080" spans="3:12" x14ac:dyDescent="0.25">
      <c r="C1080" s="1" t="str">
        <f>_xlfn.IFNA(IF(B1080=LOOKUP(+A1080,Lots!B$2:B$1819,Lots!D$2:D$1819),"Early",IF(B1080=LOOKUP(+A1080,Lots!B$2:B$1819,Lots!E$2:E$1819),"Mid",IF(B1080=LOOKUP(+A1080,Lots!B$2:B$1819,Lots!F$2:F$1819),"Late"))),"")</f>
        <v/>
      </c>
      <c r="D1080" s="1" t="str">
        <f>_xlfn.IFNA(VLOOKUP(A1080,Lots!B$2:C$1819, 2,FALSE),"")</f>
        <v/>
      </c>
      <c r="E1080" s="1" t="str">
        <f>_xlfn.IFNA(LOOKUP(A1080,Lots!B$2:B$1819, Lots!A$2:A$1819),"")</f>
        <v/>
      </c>
      <c r="F1080" s="1"/>
      <c r="G1080" s="3" t="str">
        <f t="shared" si="85"/>
        <v xml:space="preserve"> </v>
      </c>
      <c r="H1080" s="1" t="str">
        <f>IF(+F1080&lt;&gt;0,COUNTIF(Lots!$A$1:'Lots'!$A$1791,E1080), " ")</f>
        <v xml:space="preserve"> </v>
      </c>
      <c r="I1080" s="3" t="str">
        <f t="shared" si="86"/>
        <v xml:space="preserve"> </v>
      </c>
      <c r="J1080" s="1" t="str">
        <f t="shared" si="87"/>
        <v xml:space="preserve"> </v>
      </c>
      <c r="K1080" s="3" t="str">
        <f t="shared" si="88"/>
        <v xml:space="preserve"> </v>
      </c>
      <c r="L1080" s="3" t="str">
        <f t="shared" si="89"/>
        <v xml:space="preserve">   </v>
      </c>
    </row>
    <row r="1081" spans="3:12" x14ac:dyDescent="0.25">
      <c r="C1081" s="1" t="str">
        <f>_xlfn.IFNA(IF(B1081=LOOKUP(+A1081,Lots!B$2:B$1819,Lots!D$2:D$1819),"Early",IF(B1081=LOOKUP(+A1081,Lots!B$2:B$1819,Lots!E$2:E$1819),"Mid",IF(B1081=LOOKUP(+A1081,Lots!B$2:B$1819,Lots!F$2:F$1819),"Late"))),"")</f>
        <v/>
      </c>
      <c r="D1081" s="1" t="str">
        <f>_xlfn.IFNA(VLOOKUP(A1081,Lots!B$2:C$1819, 2,FALSE),"")</f>
        <v/>
      </c>
      <c r="E1081" s="1" t="str">
        <f>_xlfn.IFNA(LOOKUP(A1081,Lots!B$2:B$1819, Lots!A$2:A$1819),"")</f>
        <v/>
      </c>
      <c r="F1081" s="1"/>
      <c r="G1081" s="3" t="str">
        <f t="shared" si="85"/>
        <v xml:space="preserve"> </v>
      </c>
      <c r="H1081" s="1" t="str">
        <f>IF(+F1081&lt;&gt;0,COUNTIF(Lots!$A$1:'Lots'!$A$1791,E1081), " ")</f>
        <v xml:space="preserve"> </v>
      </c>
      <c r="I1081" s="3" t="str">
        <f t="shared" si="86"/>
        <v xml:space="preserve"> </v>
      </c>
      <c r="J1081" s="1" t="str">
        <f t="shared" si="87"/>
        <v xml:space="preserve"> </v>
      </c>
      <c r="K1081" s="3" t="str">
        <f t="shared" si="88"/>
        <v xml:space="preserve"> </v>
      </c>
      <c r="L1081" s="3" t="str">
        <f t="shared" si="89"/>
        <v xml:space="preserve">   </v>
      </c>
    </row>
    <row r="1082" spans="3:12" x14ac:dyDescent="0.25">
      <c r="C1082" s="1" t="str">
        <f>_xlfn.IFNA(IF(B1082=LOOKUP(+A1082,Lots!B$2:B$1819,Lots!D$2:D$1819),"Early",IF(B1082=LOOKUP(+A1082,Lots!B$2:B$1819,Lots!E$2:E$1819),"Mid",IF(B1082=LOOKUP(+A1082,Lots!B$2:B$1819,Lots!F$2:F$1819),"Late"))),"")</f>
        <v/>
      </c>
      <c r="D1082" s="1" t="str">
        <f>_xlfn.IFNA(VLOOKUP(A1082,Lots!B$2:C$1819, 2,FALSE),"")</f>
        <v/>
      </c>
      <c r="E1082" s="1" t="str">
        <f>_xlfn.IFNA(LOOKUP(A1082,Lots!B$2:B$1819, Lots!A$2:A$1819),"")</f>
        <v/>
      </c>
      <c r="F1082" s="1"/>
      <c r="G1082" s="3" t="str">
        <f t="shared" si="85"/>
        <v xml:space="preserve"> </v>
      </c>
      <c r="H1082" s="1" t="str">
        <f>IF(+F1082&lt;&gt;0,COUNTIF(Lots!$A$1:'Lots'!$A$1791,E1082), " ")</f>
        <v xml:space="preserve"> </v>
      </c>
      <c r="I1082" s="3" t="str">
        <f t="shared" si="86"/>
        <v xml:space="preserve"> </v>
      </c>
      <c r="J1082" s="1" t="str">
        <f t="shared" si="87"/>
        <v xml:space="preserve"> </v>
      </c>
      <c r="K1082" s="3" t="str">
        <f t="shared" si="88"/>
        <v xml:space="preserve"> </v>
      </c>
      <c r="L1082" s="3" t="str">
        <f t="shared" si="89"/>
        <v xml:space="preserve">   </v>
      </c>
    </row>
    <row r="1083" spans="3:12" x14ac:dyDescent="0.25">
      <c r="C1083" s="1" t="str">
        <f>_xlfn.IFNA(IF(B1083=LOOKUP(+A1083,Lots!B$2:B$1819,Lots!D$2:D$1819),"Early",IF(B1083=LOOKUP(+A1083,Lots!B$2:B$1819,Lots!E$2:E$1819),"Mid",IF(B1083=LOOKUP(+A1083,Lots!B$2:B$1819,Lots!F$2:F$1819),"Late"))),"")</f>
        <v/>
      </c>
      <c r="D1083" s="1" t="str">
        <f>_xlfn.IFNA(VLOOKUP(A1083,Lots!B$2:C$1819, 2,FALSE),"")</f>
        <v/>
      </c>
      <c r="E1083" s="1" t="str">
        <f>_xlfn.IFNA(LOOKUP(A1083,Lots!B$2:B$1819, Lots!A$2:A$1819),"")</f>
        <v/>
      </c>
      <c r="F1083" s="1"/>
      <c r="G1083" s="3" t="str">
        <f t="shared" si="85"/>
        <v xml:space="preserve"> </v>
      </c>
      <c r="H1083" s="1" t="str">
        <f>IF(+F1083&lt;&gt;0,COUNTIF(Lots!$A$1:'Lots'!$A$1791,E1083), " ")</f>
        <v xml:space="preserve"> </v>
      </c>
      <c r="I1083" s="3" t="str">
        <f t="shared" si="86"/>
        <v xml:space="preserve"> </v>
      </c>
      <c r="J1083" s="1" t="str">
        <f t="shared" si="87"/>
        <v xml:space="preserve"> </v>
      </c>
      <c r="K1083" s="3" t="str">
        <f t="shared" si="88"/>
        <v xml:space="preserve"> </v>
      </c>
      <c r="L1083" s="3" t="str">
        <f t="shared" si="89"/>
        <v xml:space="preserve">   </v>
      </c>
    </row>
    <row r="1084" spans="3:12" x14ac:dyDescent="0.25">
      <c r="C1084" s="1" t="str">
        <f>_xlfn.IFNA(IF(B1084=LOOKUP(+A1084,Lots!B$2:B$1819,Lots!D$2:D$1819),"Early",IF(B1084=LOOKUP(+A1084,Lots!B$2:B$1819,Lots!E$2:E$1819),"Mid",IF(B1084=LOOKUP(+A1084,Lots!B$2:B$1819,Lots!F$2:F$1819),"Late"))),"")</f>
        <v/>
      </c>
      <c r="D1084" s="1" t="str">
        <f>_xlfn.IFNA(VLOOKUP(A1084,Lots!B$2:C$1819, 2,FALSE),"")</f>
        <v/>
      </c>
      <c r="E1084" s="1" t="str">
        <f>_xlfn.IFNA(LOOKUP(A1084,Lots!B$2:B$1819, Lots!A$2:A$1819),"")</f>
        <v/>
      </c>
      <c r="F1084" s="1"/>
      <c r="G1084" s="3" t="str">
        <f t="shared" si="85"/>
        <v xml:space="preserve"> </v>
      </c>
      <c r="H1084" s="1" t="str">
        <f>IF(+F1084&lt;&gt;0,COUNTIF(Lots!$A$1:'Lots'!$A$1791,E1084), " ")</f>
        <v xml:space="preserve"> </v>
      </c>
      <c r="I1084" s="3" t="str">
        <f t="shared" si="86"/>
        <v xml:space="preserve"> </v>
      </c>
      <c r="J1084" s="1" t="str">
        <f t="shared" si="87"/>
        <v xml:space="preserve"> </v>
      </c>
      <c r="K1084" s="3" t="str">
        <f t="shared" si="88"/>
        <v xml:space="preserve"> </v>
      </c>
      <c r="L1084" s="3" t="str">
        <f t="shared" si="89"/>
        <v xml:space="preserve">   </v>
      </c>
    </row>
    <row r="1085" spans="3:12" x14ac:dyDescent="0.25">
      <c r="C1085" s="1" t="str">
        <f>_xlfn.IFNA(IF(B1085=LOOKUP(+A1085,Lots!B$2:B$1819,Lots!D$2:D$1819),"Early",IF(B1085=LOOKUP(+A1085,Lots!B$2:B$1819,Lots!E$2:E$1819),"Mid",IF(B1085=LOOKUP(+A1085,Lots!B$2:B$1819,Lots!F$2:F$1819),"Late"))),"")</f>
        <v/>
      </c>
      <c r="D1085" s="1" t="str">
        <f>_xlfn.IFNA(VLOOKUP(A1085,Lots!B$2:C$1819, 2,FALSE),"")</f>
        <v/>
      </c>
      <c r="E1085" s="1" t="str">
        <f>_xlfn.IFNA(LOOKUP(A1085,Lots!B$2:B$1819, Lots!A$2:A$1819),"")</f>
        <v/>
      </c>
      <c r="F1085" s="1"/>
      <c r="G1085" s="3" t="str">
        <f t="shared" si="85"/>
        <v xml:space="preserve"> </v>
      </c>
      <c r="H1085" s="1" t="str">
        <f>IF(+F1085&lt;&gt;0,COUNTIF(Lots!$A$1:'Lots'!$A$1791,E1085), " ")</f>
        <v xml:space="preserve"> </v>
      </c>
      <c r="I1085" s="3" t="str">
        <f t="shared" si="86"/>
        <v xml:space="preserve"> </v>
      </c>
      <c r="J1085" s="1" t="str">
        <f t="shared" si="87"/>
        <v xml:space="preserve"> </v>
      </c>
      <c r="K1085" s="3" t="str">
        <f t="shared" si="88"/>
        <v xml:space="preserve"> </v>
      </c>
      <c r="L1085" s="3" t="str">
        <f t="shared" si="89"/>
        <v xml:space="preserve">   </v>
      </c>
    </row>
    <row r="1086" spans="3:12" x14ac:dyDescent="0.25">
      <c r="C1086" s="1" t="str">
        <f>_xlfn.IFNA(IF(B1086=LOOKUP(+A1086,Lots!B$2:B$1819,Lots!D$2:D$1819),"Early",IF(B1086=LOOKUP(+A1086,Lots!B$2:B$1819,Lots!E$2:E$1819),"Mid",IF(B1086=LOOKUP(+A1086,Lots!B$2:B$1819,Lots!F$2:F$1819),"Late"))),"")</f>
        <v/>
      </c>
      <c r="D1086" s="1" t="str">
        <f>_xlfn.IFNA(VLOOKUP(A1086,Lots!B$2:C$1819, 2,FALSE),"")</f>
        <v/>
      </c>
      <c r="E1086" s="1" t="str">
        <f>_xlfn.IFNA(LOOKUP(A1086,Lots!B$2:B$1819, Lots!A$2:A$1819),"")</f>
        <v/>
      </c>
      <c r="F1086" s="1"/>
      <c r="G1086" s="3" t="str">
        <f t="shared" si="85"/>
        <v xml:space="preserve"> </v>
      </c>
      <c r="H1086" s="1" t="str">
        <f>IF(+F1086&lt;&gt;0,COUNTIF(Lots!$A$1:'Lots'!$A$1791,E1086), " ")</f>
        <v xml:space="preserve"> </v>
      </c>
      <c r="I1086" s="3" t="str">
        <f t="shared" si="86"/>
        <v xml:space="preserve"> </v>
      </c>
      <c r="J1086" s="1" t="str">
        <f t="shared" si="87"/>
        <v xml:space="preserve"> </v>
      </c>
      <c r="K1086" s="3" t="str">
        <f t="shared" si="88"/>
        <v xml:space="preserve"> </v>
      </c>
      <c r="L1086" s="3" t="str">
        <f t="shared" si="89"/>
        <v xml:space="preserve">   </v>
      </c>
    </row>
    <row r="1087" spans="3:12" x14ac:dyDescent="0.25">
      <c r="C1087" s="1" t="str">
        <f>_xlfn.IFNA(IF(B1087=LOOKUP(+A1087,Lots!B$2:B$1819,Lots!D$2:D$1819),"Early",IF(B1087=LOOKUP(+A1087,Lots!B$2:B$1819,Lots!E$2:E$1819),"Mid",IF(B1087=LOOKUP(+A1087,Lots!B$2:B$1819,Lots!F$2:F$1819),"Late"))),"")</f>
        <v/>
      </c>
      <c r="D1087" s="1" t="str">
        <f>_xlfn.IFNA(VLOOKUP(A1087,Lots!B$2:C$1819, 2,FALSE),"")</f>
        <v/>
      </c>
      <c r="E1087" s="1" t="str">
        <f>_xlfn.IFNA(LOOKUP(A1087,Lots!B$2:B$1819, Lots!A$2:A$1819),"")</f>
        <v/>
      </c>
      <c r="F1087" s="1"/>
      <c r="G1087" s="3" t="str">
        <f t="shared" si="85"/>
        <v xml:space="preserve"> </v>
      </c>
      <c r="H1087" s="1" t="str">
        <f>IF(+F1087&lt;&gt;0,COUNTIF(Lots!$A$1:'Lots'!$A$1791,E1087), " ")</f>
        <v xml:space="preserve"> </v>
      </c>
      <c r="I1087" s="3" t="str">
        <f t="shared" si="86"/>
        <v xml:space="preserve"> </v>
      </c>
      <c r="J1087" s="1" t="str">
        <f t="shared" si="87"/>
        <v xml:space="preserve"> </v>
      </c>
      <c r="K1087" s="3" t="str">
        <f t="shared" si="88"/>
        <v xml:space="preserve"> </v>
      </c>
      <c r="L1087" s="3" t="str">
        <f t="shared" si="89"/>
        <v xml:space="preserve">   </v>
      </c>
    </row>
    <row r="1088" spans="3:12" x14ac:dyDescent="0.25">
      <c r="C1088" s="1" t="str">
        <f>_xlfn.IFNA(IF(B1088=LOOKUP(+A1088,Lots!B$2:B$1819,Lots!D$2:D$1819),"Early",IF(B1088=LOOKUP(+A1088,Lots!B$2:B$1819,Lots!E$2:E$1819),"Mid",IF(B1088=LOOKUP(+A1088,Lots!B$2:B$1819,Lots!F$2:F$1819),"Late"))),"")</f>
        <v/>
      </c>
      <c r="D1088" s="1" t="str">
        <f>_xlfn.IFNA(VLOOKUP(A1088,Lots!B$2:C$1819, 2,FALSE),"")</f>
        <v/>
      </c>
      <c r="E1088" s="1" t="str">
        <f>_xlfn.IFNA(LOOKUP(A1088,Lots!B$2:B$1819, Lots!A$2:A$1819),"")</f>
        <v/>
      </c>
      <c r="F1088" s="1"/>
      <c r="G1088" s="3" t="str">
        <f t="shared" si="85"/>
        <v xml:space="preserve"> </v>
      </c>
      <c r="H1088" s="1" t="str">
        <f>IF(+F1088&lt;&gt;0,COUNTIF(Lots!$A$1:'Lots'!$A$1791,E1088), " ")</f>
        <v xml:space="preserve"> </v>
      </c>
      <c r="I1088" s="3" t="str">
        <f t="shared" si="86"/>
        <v xml:space="preserve"> </v>
      </c>
      <c r="J1088" s="1" t="str">
        <f t="shared" si="87"/>
        <v xml:space="preserve"> </v>
      </c>
      <c r="K1088" s="3" t="str">
        <f t="shared" si="88"/>
        <v xml:space="preserve"> </v>
      </c>
      <c r="L1088" s="3" t="str">
        <f t="shared" si="89"/>
        <v xml:space="preserve">   </v>
      </c>
    </row>
    <row r="1089" spans="3:12" x14ac:dyDescent="0.25">
      <c r="C1089" s="1" t="str">
        <f>_xlfn.IFNA(IF(B1089=LOOKUP(+A1089,Lots!B$2:B$1819,Lots!D$2:D$1819),"Early",IF(B1089=LOOKUP(+A1089,Lots!B$2:B$1819,Lots!E$2:E$1819),"Mid",IF(B1089=LOOKUP(+A1089,Lots!B$2:B$1819,Lots!F$2:F$1819),"Late"))),"")</f>
        <v/>
      </c>
      <c r="D1089" s="1" t="str">
        <f>_xlfn.IFNA(VLOOKUP(A1089,Lots!B$2:C$1819, 2,FALSE),"")</f>
        <v/>
      </c>
      <c r="E1089" s="1" t="str">
        <f>_xlfn.IFNA(LOOKUP(A1089,Lots!B$2:B$1819, Lots!A$2:A$1819),"")</f>
        <v/>
      </c>
      <c r="F1089" s="1"/>
      <c r="G1089" s="3" t="str">
        <f t="shared" si="85"/>
        <v xml:space="preserve"> </v>
      </c>
      <c r="H1089" s="1" t="str">
        <f>IF(+F1089&lt;&gt;0,COUNTIF(Lots!$A$1:'Lots'!$A$1791,E1089), " ")</f>
        <v xml:space="preserve"> </v>
      </c>
      <c r="I1089" s="3" t="str">
        <f t="shared" si="86"/>
        <v xml:space="preserve"> </v>
      </c>
      <c r="J1089" s="1" t="str">
        <f t="shared" si="87"/>
        <v xml:space="preserve"> </v>
      </c>
      <c r="K1089" s="3" t="str">
        <f t="shared" si="88"/>
        <v xml:space="preserve"> </v>
      </c>
      <c r="L1089" s="3" t="str">
        <f t="shared" si="89"/>
        <v xml:space="preserve">   </v>
      </c>
    </row>
    <row r="1090" spans="3:12" x14ac:dyDescent="0.25">
      <c r="C1090" s="1" t="str">
        <f>_xlfn.IFNA(IF(B1090=LOOKUP(+A1090,Lots!B$2:B$1819,Lots!D$2:D$1819),"Early",IF(B1090=LOOKUP(+A1090,Lots!B$2:B$1819,Lots!E$2:E$1819),"Mid",IF(B1090=LOOKUP(+A1090,Lots!B$2:B$1819,Lots!F$2:F$1819),"Late"))),"")</f>
        <v/>
      </c>
      <c r="D1090" s="1" t="str">
        <f>_xlfn.IFNA(VLOOKUP(A1090,Lots!B$2:C$1819, 2,FALSE),"")</f>
        <v/>
      </c>
      <c r="E1090" s="1" t="str">
        <f>_xlfn.IFNA(LOOKUP(A1090,Lots!B$2:B$1819, Lots!A$2:A$1819),"")</f>
        <v/>
      </c>
      <c r="F1090" s="1"/>
      <c r="G1090" s="3" t="str">
        <f t="shared" si="85"/>
        <v xml:space="preserve"> </v>
      </c>
      <c r="H1090" s="1" t="str">
        <f>IF(+F1090&lt;&gt;0,COUNTIF(Lots!$A$1:'Lots'!$A$1791,E1090), " ")</f>
        <v xml:space="preserve"> </v>
      </c>
      <c r="I1090" s="3" t="str">
        <f t="shared" si="86"/>
        <v xml:space="preserve"> </v>
      </c>
      <c r="J1090" s="1" t="str">
        <f t="shared" si="87"/>
        <v xml:space="preserve"> </v>
      </c>
      <c r="K1090" s="3" t="str">
        <f t="shared" si="88"/>
        <v xml:space="preserve"> </v>
      </c>
      <c r="L1090" s="3" t="str">
        <f t="shared" si="89"/>
        <v xml:space="preserve">   </v>
      </c>
    </row>
    <row r="1091" spans="3:12" x14ac:dyDescent="0.25">
      <c r="C1091" s="1" t="str">
        <f>_xlfn.IFNA(IF(B1091=LOOKUP(+A1091,Lots!B$2:B$1819,Lots!D$2:D$1819),"Early",IF(B1091=LOOKUP(+A1091,Lots!B$2:B$1819,Lots!E$2:E$1819),"Mid",IF(B1091=LOOKUP(+A1091,Lots!B$2:B$1819,Lots!F$2:F$1819),"Late"))),"")</f>
        <v/>
      </c>
      <c r="D1091" s="1" t="str">
        <f>_xlfn.IFNA(VLOOKUP(A1091,Lots!B$2:C$1819, 2,FALSE),"")</f>
        <v/>
      </c>
      <c r="E1091" s="1" t="str">
        <f>_xlfn.IFNA(LOOKUP(A1091,Lots!B$2:B$1819, Lots!A$2:A$1819),"")</f>
        <v/>
      </c>
      <c r="F1091" s="1"/>
      <c r="G1091" s="3" t="str">
        <f t="shared" si="85"/>
        <v xml:space="preserve"> </v>
      </c>
      <c r="H1091" s="1" t="str">
        <f>IF(+F1091&lt;&gt;0,COUNTIF(Lots!$A$1:'Lots'!$A$1791,E1091), " ")</f>
        <v xml:space="preserve"> </v>
      </c>
      <c r="I1091" s="3" t="str">
        <f t="shared" si="86"/>
        <v xml:space="preserve"> </v>
      </c>
      <c r="J1091" s="1" t="str">
        <f t="shared" si="87"/>
        <v xml:space="preserve"> </v>
      </c>
      <c r="K1091" s="3" t="str">
        <f t="shared" si="88"/>
        <v xml:space="preserve"> </v>
      </c>
      <c r="L1091" s="3" t="str">
        <f t="shared" si="89"/>
        <v xml:space="preserve">   </v>
      </c>
    </row>
    <row r="1092" spans="3:12" x14ac:dyDescent="0.25">
      <c r="C1092" s="1" t="str">
        <f>_xlfn.IFNA(IF(B1092=LOOKUP(+A1092,Lots!B$2:B$1819,Lots!D$2:D$1819),"Early",IF(B1092=LOOKUP(+A1092,Lots!B$2:B$1819,Lots!E$2:E$1819),"Mid",IF(B1092=LOOKUP(+A1092,Lots!B$2:B$1819,Lots!F$2:F$1819),"Late"))),"")</f>
        <v/>
      </c>
      <c r="D1092" s="1" t="str">
        <f>_xlfn.IFNA(VLOOKUP(A1092,Lots!B$2:C$1819, 2,FALSE),"")</f>
        <v/>
      </c>
      <c r="E1092" s="1" t="str">
        <f>_xlfn.IFNA(LOOKUP(A1092,Lots!B$2:B$1819, Lots!A$2:A$1819),"")</f>
        <v/>
      </c>
      <c r="F1092" s="1"/>
      <c r="G1092" s="3" t="str">
        <f t="shared" si="85"/>
        <v xml:space="preserve"> </v>
      </c>
      <c r="H1092" s="1" t="str">
        <f>IF(+F1092&lt;&gt;0,COUNTIF(Lots!$A$1:'Lots'!$A$1791,E1092), " ")</f>
        <v xml:space="preserve"> </v>
      </c>
      <c r="I1092" s="3" t="str">
        <f t="shared" si="86"/>
        <v xml:space="preserve"> </v>
      </c>
      <c r="J1092" s="1" t="str">
        <f t="shared" si="87"/>
        <v xml:space="preserve"> </v>
      </c>
      <c r="K1092" s="3" t="str">
        <f t="shared" si="88"/>
        <v xml:space="preserve"> </v>
      </c>
      <c r="L1092" s="3" t="str">
        <f t="shared" si="89"/>
        <v xml:space="preserve">   </v>
      </c>
    </row>
    <row r="1093" spans="3:12" x14ac:dyDescent="0.25">
      <c r="C1093" s="1" t="str">
        <f>_xlfn.IFNA(IF(B1093=LOOKUP(+A1093,Lots!B$2:B$1819,Lots!D$2:D$1819),"Early",IF(B1093=LOOKUP(+A1093,Lots!B$2:B$1819,Lots!E$2:E$1819),"Mid",IF(B1093=LOOKUP(+A1093,Lots!B$2:B$1819,Lots!F$2:F$1819),"Late"))),"")</f>
        <v/>
      </c>
      <c r="D1093" s="1" t="str">
        <f>_xlfn.IFNA(VLOOKUP(A1093,Lots!B$2:C$1819, 2,FALSE),"")</f>
        <v/>
      </c>
      <c r="E1093" s="1" t="str">
        <f>_xlfn.IFNA(LOOKUP(A1093,Lots!B$2:B$1819, Lots!A$2:A$1819),"")</f>
        <v/>
      </c>
      <c r="F1093" s="1"/>
      <c r="G1093" s="3" t="str">
        <f t="shared" si="85"/>
        <v xml:space="preserve"> </v>
      </c>
      <c r="H1093" s="1" t="str">
        <f>IF(+F1093&lt;&gt;0,COUNTIF(Lots!$A$1:'Lots'!$A$1791,E1093), " ")</f>
        <v xml:space="preserve"> </v>
      </c>
      <c r="I1093" s="3" t="str">
        <f t="shared" si="86"/>
        <v xml:space="preserve"> </v>
      </c>
      <c r="J1093" s="1" t="str">
        <f t="shared" si="87"/>
        <v xml:space="preserve"> </v>
      </c>
      <c r="K1093" s="3" t="str">
        <f t="shared" si="88"/>
        <v xml:space="preserve"> </v>
      </c>
      <c r="L1093" s="3" t="str">
        <f t="shared" si="89"/>
        <v xml:space="preserve">   </v>
      </c>
    </row>
    <row r="1094" spans="3:12" x14ac:dyDescent="0.25">
      <c r="C1094" s="1" t="str">
        <f>_xlfn.IFNA(IF(B1094=LOOKUP(+A1094,Lots!B$2:B$1819,Lots!D$2:D$1819),"Early",IF(B1094=LOOKUP(+A1094,Lots!B$2:B$1819,Lots!E$2:E$1819),"Mid",IF(B1094=LOOKUP(+A1094,Lots!B$2:B$1819,Lots!F$2:F$1819),"Late"))),"")</f>
        <v/>
      </c>
      <c r="D1094" s="1" t="str">
        <f>_xlfn.IFNA(VLOOKUP(A1094,Lots!B$2:C$1819, 2,FALSE),"")</f>
        <v/>
      </c>
      <c r="E1094" s="1" t="str">
        <f>_xlfn.IFNA(LOOKUP(A1094,Lots!B$2:B$1819, Lots!A$2:A$1819),"")</f>
        <v/>
      </c>
      <c r="F1094" s="1"/>
      <c r="G1094" s="3" t="str">
        <f t="shared" si="85"/>
        <v xml:space="preserve"> </v>
      </c>
      <c r="H1094" s="1" t="str">
        <f>IF(+F1094&lt;&gt;0,COUNTIF(Lots!$A$1:'Lots'!$A$1791,E1094), " ")</f>
        <v xml:space="preserve"> </v>
      </c>
      <c r="I1094" s="3" t="str">
        <f t="shared" si="86"/>
        <v xml:space="preserve"> </v>
      </c>
      <c r="J1094" s="1" t="str">
        <f t="shared" si="87"/>
        <v xml:space="preserve"> </v>
      </c>
      <c r="K1094" s="3" t="str">
        <f t="shared" si="88"/>
        <v xml:space="preserve"> </v>
      </c>
      <c r="L1094" s="3" t="str">
        <f t="shared" si="89"/>
        <v xml:space="preserve">   </v>
      </c>
    </row>
    <row r="1095" spans="3:12" x14ac:dyDescent="0.25">
      <c r="C1095" s="1" t="str">
        <f>_xlfn.IFNA(IF(B1095=LOOKUP(+A1095,Lots!B$2:B$1819,Lots!D$2:D$1819),"Early",IF(B1095=LOOKUP(+A1095,Lots!B$2:B$1819,Lots!E$2:E$1819),"Mid",IF(B1095=LOOKUP(+A1095,Lots!B$2:B$1819,Lots!F$2:F$1819),"Late"))),"")</f>
        <v/>
      </c>
      <c r="D1095" s="1" t="str">
        <f>_xlfn.IFNA(VLOOKUP(A1095,Lots!B$2:C$1819, 2,FALSE),"")</f>
        <v/>
      </c>
      <c r="E1095" s="1" t="str">
        <f>_xlfn.IFNA(LOOKUP(A1095,Lots!B$2:B$1819, Lots!A$2:A$1819),"")</f>
        <v/>
      </c>
      <c r="F1095" s="1"/>
      <c r="G1095" s="3" t="str">
        <f t="shared" si="85"/>
        <v xml:space="preserve"> </v>
      </c>
      <c r="H1095" s="1" t="str">
        <f>IF(+F1095&lt;&gt;0,COUNTIF(Lots!$A$1:'Lots'!$A$1791,E1095), " ")</f>
        <v xml:space="preserve"> </v>
      </c>
      <c r="I1095" s="3" t="str">
        <f t="shared" si="86"/>
        <v xml:space="preserve"> </v>
      </c>
      <c r="J1095" s="1" t="str">
        <f t="shared" si="87"/>
        <v xml:space="preserve"> </v>
      </c>
      <c r="K1095" s="3" t="str">
        <f t="shared" si="88"/>
        <v xml:space="preserve"> </v>
      </c>
      <c r="L1095" s="3" t="str">
        <f t="shared" si="89"/>
        <v xml:space="preserve">   </v>
      </c>
    </row>
    <row r="1096" spans="3:12" x14ac:dyDescent="0.25">
      <c r="C1096" s="1" t="str">
        <f>_xlfn.IFNA(IF(B1096=LOOKUP(+A1096,Lots!B$2:B$1819,Lots!D$2:D$1819),"Early",IF(B1096=LOOKUP(+A1096,Lots!B$2:B$1819,Lots!E$2:E$1819),"Mid",IF(B1096=LOOKUP(+A1096,Lots!B$2:B$1819,Lots!F$2:F$1819),"Late"))),"")</f>
        <v/>
      </c>
      <c r="D1096" s="1" t="str">
        <f>_xlfn.IFNA(VLOOKUP(A1096,Lots!B$2:C$1819, 2,FALSE),"")</f>
        <v/>
      </c>
      <c r="E1096" s="1" t="str">
        <f>_xlfn.IFNA(LOOKUP(A1096,Lots!B$2:B$1819, Lots!A$2:A$1819),"")</f>
        <v/>
      </c>
      <c r="F1096" s="1"/>
      <c r="G1096" s="3" t="str">
        <f t="shared" si="85"/>
        <v xml:space="preserve"> </v>
      </c>
      <c r="H1096" s="1" t="str">
        <f>IF(+F1096&lt;&gt;0,COUNTIF(Lots!$A$1:'Lots'!$A$1791,E1096), " ")</f>
        <v xml:space="preserve"> </v>
      </c>
      <c r="I1096" s="3" t="str">
        <f t="shared" si="86"/>
        <v xml:space="preserve"> </v>
      </c>
      <c r="J1096" s="1" t="str">
        <f t="shared" si="87"/>
        <v xml:space="preserve"> </v>
      </c>
      <c r="K1096" s="3" t="str">
        <f t="shared" si="88"/>
        <v xml:space="preserve"> </v>
      </c>
      <c r="L1096" s="3" t="str">
        <f t="shared" si="89"/>
        <v xml:space="preserve">   </v>
      </c>
    </row>
    <row r="1097" spans="3:12" x14ac:dyDescent="0.25">
      <c r="C1097" s="1" t="str">
        <f>_xlfn.IFNA(IF(B1097=LOOKUP(+A1097,Lots!B$2:B$1819,Lots!D$2:D$1819),"Early",IF(B1097=LOOKUP(+A1097,Lots!B$2:B$1819,Lots!E$2:E$1819),"Mid",IF(B1097=LOOKUP(+A1097,Lots!B$2:B$1819,Lots!F$2:F$1819),"Late"))),"")</f>
        <v/>
      </c>
      <c r="D1097" s="1" t="str">
        <f>_xlfn.IFNA(VLOOKUP(A1097,Lots!B$2:C$1819, 2,FALSE),"")</f>
        <v/>
      </c>
      <c r="E1097" s="1" t="str">
        <f>_xlfn.IFNA(LOOKUP(A1097,Lots!B$2:B$1819, Lots!A$2:A$1819),"")</f>
        <v/>
      </c>
      <c r="F1097" s="1"/>
      <c r="G1097" s="3" t="str">
        <f t="shared" si="85"/>
        <v xml:space="preserve"> </v>
      </c>
      <c r="H1097" s="1" t="str">
        <f>IF(+F1097&lt;&gt;0,COUNTIF(Lots!$A$1:'Lots'!$A$1791,E1097), " ")</f>
        <v xml:space="preserve"> </v>
      </c>
      <c r="I1097" s="3" t="str">
        <f t="shared" si="86"/>
        <v xml:space="preserve"> </v>
      </c>
      <c r="J1097" s="1" t="str">
        <f t="shared" si="87"/>
        <v xml:space="preserve"> </v>
      </c>
      <c r="K1097" s="3" t="str">
        <f t="shared" si="88"/>
        <v xml:space="preserve"> </v>
      </c>
      <c r="L1097" s="3" t="str">
        <f t="shared" si="89"/>
        <v xml:space="preserve">   </v>
      </c>
    </row>
    <row r="1098" spans="3:12" x14ac:dyDescent="0.25">
      <c r="C1098" s="1" t="str">
        <f>_xlfn.IFNA(IF(B1098=LOOKUP(+A1098,Lots!B$2:B$1819,Lots!D$2:D$1819),"Early",IF(B1098=LOOKUP(+A1098,Lots!B$2:B$1819,Lots!E$2:E$1819),"Mid",IF(B1098=LOOKUP(+A1098,Lots!B$2:B$1819,Lots!F$2:F$1819),"Late"))),"")</f>
        <v/>
      </c>
      <c r="D1098" s="1" t="str">
        <f>_xlfn.IFNA(VLOOKUP(A1098,Lots!B$2:C$1819, 2,FALSE),"")</f>
        <v/>
      </c>
      <c r="E1098" s="1" t="str">
        <f>_xlfn.IFNA(LOOKUP(A1098,Lots!B$2:B$1819, Lots!A$2:A$1819),"")</f>
        <v/>
      </c>
      <c r="F1098" s="1"/>
      <c r="G1098" s="3" t="str">
        <f t="shared" si="85"/>
        <v xml:space="preserve"> </v>
      </c>
      <c r="H1098" s="1" t="str">
        <f>IF(+F1098&lt;&gt;0,COUNTIF(Lots!$A$1:'Lots'!$A$1791,E1098), " ")</f>
        <v xml:space="preserve"> </v>
      </c>
      <c r="I1098" s="3" t="str">
        <f t="shared" si="86"/>
        <v xml:space="preserve"> </v>
      </c>
      <c r="J1098" s="1" t="str">
        <f t="shared" si="87"/>
        <v xml:space="preserve"> </v>
      </c>
      <c r="K1098" s="3" t="str">
        <f t="shared" si="88"/>
        <v xml:space="preserve"> </v>
      </c>
      <c r="L1098" s="3" t="str">
        <f t="shared" si="89"/>
        <v xml:space="preserve">   </v>
      </c>
    </row>
    <row r="1099" spans="3:12" x14ac:dyDescent="0.25">
      <c r="C1099" s="1" t="str">
        <f>_xlfn.IFNA(IF(B1099=LOOKUP(+A1099,Lots!B$2:B$1819,Lots!D$2:D$1819),"Early",IF(B1099=LOOKUP(+A1099,Lots!B$2:B$1819,Lots!E$2:E$1819),"Mid",IF(B1099=LOOKUP(+A1099,Lots!B$2:B$1819,Lots!F$2:F$1819),"Late"))),"")</f>
        <v/>
      </c>
      <c r="D1099" s="1" t="str">
        <f>_xlfn.IFNA(VLOOKUP(A1099,Lots!B$2:C$1819, 2,FALSE),"")</f>
        <v/>
      </c>
      <c r="E1099" s="1" t="str">
        <f>_xlfn.IFNA(LOOKUP(A1099,Lots!B$2:B$1819, Lots!A$2:A$1819),"")</f>
        <v/>
      </c>
      <c r="F1099" s="1"/>
      <c r="G1099" s="3" t="str">
        <f t="shared" ref="G1099:G1162" si="90">IF(+F1099&lt;&gt;0, CEILING(F1099*$M$2,0.25), " ")</f>
        <v xml:space="preserve"> </v>
      </c>
      <c r="H1099" s="1" t="str">
        <f>IF(+F1099&lt;&gt;0,COUNTIF(Lots!$A$1:'Lots'!$A$1791,E1099), " ")</f>
        <v xml:space="preserve"> </v>
      </c>
      <c r="I1099" s="3" t="str">
        <f t="shared" ref="I1099:I1162" si="91">IF(+F1099&lt;&gt;0,+H1099*$M$1," ")</f>
        <v xml:space="preserve"> </v>
      </c>
      <c r="J1099" s="1" t="str">
        <f t="shared" ref="J1099:J1162" si="92">IF(+F1099&lt;&gt;0,COUNTIF(E$10:E$2000,+E1099)," ")</f>
        <v xml:space="preserve"> </v>
      </c>
      <c r="K1099" s="3" t="str">
        <f t="shared" ref="K1099:K1162" si="93">IF(F1099&lt;&gt;0,(+H1099-J1099)*$M$3, " ")</f>
        <v xml:space="preserve"> </v>
      </c>
      <c r="L1099" s="3" t="str">
        <f t="shared" ref="L1099:L1162" si="94">IF(F1099&lt;&gt;0,+F1099-G1099-I1099-K1099,"   ")</f>
        <v xml:space="preserve">   </v>
      </c>
    </row>
    <row r="1100" spans="3:12" x14ac:dyDescent="0.25">
      <c r="C1100" s="1" t="str">
        <f>_xlfn.IFNA(IF(B1100=LOOKUP(+A1100,Lots!B$2:B$1819,Lots!D$2:D$1819),"Early",IF(B1100=LOOKUP(+A1100,Lots!B$2:B$1819,Lots!E$2:E$1819),"Mid",IF(B1100=LOOKUP(+A1100,Lots!B$2:B$1819,Lots!F$2:F$1819),"Late"))),"")</f>
        <v/>
      </c>
      <c r="D1100" s="1" t="str">
        <f>_xlfn.IFNA(VLOOKUP(A1100,Lots!B$2:C$1819, 2,FALSE),"")</f>
        <v/>
      </c>
      <c r="E1100" s="1" t="str">
        <f>_xlfn.IFNA(LOOKUP(A1100,Lots!B$2:B$1819, Lots!A$2:A$1819),"")</f>
        <v/>
      </c>
      <c r="F1100" s="1"/>
      <c r="G1100" s="3" t="str">
        <f t="shared" si="90"/>
        <v xml:space="preserve"> </v>
      </c>
      <c r="H1100" s="1" t="str">
        <f>IF(+F1100&lt;&gt;0,COUNTIF(Lots!$A$1:'Lots'!$A$1791,E1100), " ")</f>
        <v xml:space="preserve"> </v>
      </c>
      <c r="I1100" s="3" t="str">
        <f t="shared" si="91"/>
        <v xml:space="preserve"> </v>
      </c>
      <c r="J1100" s="1" t="str">
        <f t="shared" si="92"/>
        <v xml:space="preserve"> </v>
      </c>
      <c r="K1100" s="3" t="str">
        <f t="shared" si="93"/>
        <v xml:space="preserve"> </v>
      </c>
      <c r="L1100" s="3" t="str">
        <f t="shared" si="94"/>
        <v xml:space="preserve">   </v>
      </c>
    </row>
    <row r="1101" spans="3:12" x14ac:dyDescent="0.25">
      <c r="C1101" s="1" t="str">
        <f>_xlfn.IFNA(IF(B1101=LOOKUP(+A1101,Lots!B$2:B$1819,Lots!D$2:D$1819),"Early",IF(B1101=LOOKUP(+A1101,Lots!B$2:B$1819,Lots!E$2:E$1819),"Mid",IF(B1101=LOOKUP(+A1101,Lots!B$2:B$1819,Lots!F$2:F$1819),"Late"))),"")</f>
        <v/>
      </c>
      <c r="D1101" s="1" t="str">
        <f>_xlfn.IFNA(VLOOKUP(A1101,Lots!B$2:C$1819, 2,FALSE),"")</f>
        <v/>
      </c>
      <c r="E1101" s="1" t="str">
        <f>_xlfn.IFNA(LOOKUP(A1101,Lots!B$2:B$1819, Lots!A$2:A$1819),"")</f>
        <v/>
      </c>
      <c r="F1101" s="1"/>
      <c r="G1101" s="3" t="str">
        <f t="shared" si="90"/>
        <v xml:space="preserve"> </v>
      </c>
      <c r="H1101" s="1" t="str">
        <f>IF(+F1101&lt;&gt;0,COUNTIF(Lots!$A$1:'Lots'!$A$1791,E1101), " ")</f>
        <v xml:space="preserve"> </v>
      </c>
      <c r="I1101" s="3" t="str">
        <f t="shared" si="91"/>
        <v xml:space="preserve"> </v>
      </c>
      <c r="J1101" s="1" t="str">
        <f t="shared" si="92"/>
        <v xml:space="preserve"> </v>
      </c>
      <c r="K1101" s="3" t="str">
        <f t="shared" si="93"/>
        <v xml:space="preserve"> </v>
      </c>
      <c r="L1101" s="3" t="str">
        <f t="shared" si="94"/>
        <v xml:space="preserve">   </v>
      </c>
    </row>
    <row r="1102" spans="3:12" x14ac:dyDescent="0.25">
      <c r="C1102" s="1" t="str">
        <f>_xlfn.IFNA(IF(B1102=LOOKUP(+A1102,Lots!B$2:B$1819,Lots!D$2:D$1819),"Early",IF(B1102=LOOKUP(+A1102,Lots!B$2:B$1819,Lots!E$2:E$1819),"Mid",IF(B1102=LOOKUP(+A1102,Lots!B$2:B$1819,Lots!F$2:F$1819),"Late"))),"")</f>
        <v/>
      </c>
      <c r="D1102" s="1" t="str">
        <f>_xlfn.IFNA(VLOOKUP(A1102,Lots!B$2:C$1819, 2,FALSE),"")</f>
        <v/>
      </c>
      <c r="E1102" s="1" t="str">
        <f>_xlfn.IFNA(LOOKUP(A1102,Lots!B$2:B$1819, Lots!A$2:A$1819),"")</f>
        <v/>
      </c>
      <c r="F1102" s="1"/>
      <c r="G1102" s="3" t="str">
        <f t="shared" si="90"/>
        <v xml:space="preserve"> </v>
      </c>
      <c r="H1102" s="1" t="str">
        <f>IF(+F1102&lt;&gt;0,COUNTIF(Lots!$A$1:'Lots'!$A$1791,E1102), " ")</f>
        <v xml:space="preserve"> </v>
      </c>
      <c r="I1102" s="3" t="str">
        <f t="shared" si="91"/>
        <v xml:space="preserve"> </v>
      </c>
      <c r="J1102" s="1" t="str">
        <f t="shared" si="92"/>
        <v xml:space="preserve"> </v>
      </c>
      <c r="K1102" s="3" t="str">
        <f t="shared" si="93"/>
        <v xml:space="preserve"> </v>
      </c>
      <c r="L1102" s="3" t="str">
        <f t="shared" si="94"/>
        <v xml:space="preserve">   </v>
      </c>
    </row>
    <row r="1103" spans="3:12" x14ac:dyDescent="0.25">
      <c r="C1103" s="1" t="str">
        <f>_xlfn.IFNA(IF(B1103=LOOKUP(+A1103,Lots!B$2:B$1819,Lots!D$2:D$1819),"Early",IF(B1103=LOOKUP(+A1103,Lots!B$2:B$1819,Lots!E$2:E$1819),"Mid",IF(B1103=LOOKUP(+A1103,Lots!B$2:B$1819,Lots!F$2:F$1819),"Late"))),"")</f>
        <v/>
      </c>
      <c r="D1103" s="1" t="str">
        <f>_xlfn.IFNA(VLOOKUP(A1103,Lots!B$2:C$1819, 2,FALSE),"")</f>
        <v/>
      </c>
      <c r="E1103" s="1" t="str">
        <f>_xlfn.IFNA(LOOKUP(A1103,Lots!B$2:B$1819, Lots!A$2:A$1819),"")</f>
        <v/>
      </c>
      <c r="F1103" s="1"/>
      <c r="G1103" s="3" t="str">
        <f t="shared" si="90"/>
        <v xml:space="preserve"> </v>
      </c>
      <c r="H1103" s="1" t="str">
        <f>IF(+F1103&lt;&gt;0,COUNTIF(Lots!$A$1:'Lots'!$A$1791,E1103), " ")</f>
        <v xml:space="preserve"> </v>
      </c>
      <c r="I1103" s="3" t="str">
        <f t="shared" si="91"/>
        <v xml:space="preserve"> </v>
      </c>
      <c r="J1103" s="1" t="str">
        <f t="shared" si="92"/>
        <v xml:space="preserve"> </v>
      </c>
      <c r="K1103" s="3" t="str">
        <f t="shared" si="93"/>
        <v xml:space="preserve"> </v>
      </c>
      <c r="L1103" s="3" t="str">
        <f t="shared" si="94"/>
        <v xml:space="preserve">   </v>
      </c>
    </row>
    <row r="1104" spans="3:12" x14ac:dyDescent="0.25">
      <c r="C1104" s="1" t="str">
        <f>_xlfn.IFNA(IF(B1104=LOOKUP(+A1104,Lots!B$2:B$1819,Lots!D$2:D$1819),"Early",IF(B1104=LOOKUP(+A1104,Lots!B$2:B$1819,Lots!E$2:E$1819),"Mid",IF(B1104=LOOKUP(+A1104,Lots!B$2:B$1819,Lots!F$2:F$1819),"Late"))),"")</f>
        <v/>
      </c>
      <c r="D1104" s="1" t="str">
        <f>_xlfn.IFNA(VLOOKUP(A1104,Lots!B$2:C$1819, 2,FALSE),"")</f>
        <v/>
      </c>
      <c r="E1104" s="1" t="str">
        <f>_xlfn.IFNA(LOOKUP(A1104,Lots!B$2:B$1819, Lots!A$2:A$1819),"")</f>
        <v/>
      </c>
      <c r="F1104" s="1"/>
      <c r="G1104" s="3" t="str">
        <f t="shared" si="90"/>
        <v xml:space="preserve"> </v>
      </c>
      <c r="H1104" s="1" t="str">
        <f>IF(+F1104&lt;&gt;0,COUNTIF(Lots!$A$1:'Lots'!$A$1791,E1104), " ")</f>
        <v xml:space="preserve"> </v>
      </c>
      <c r="I1104" s="3" t="str">
        <f t="shared" si="91"/>
        <v xml:space="preserve"> </v>
      </c>
      <c r="J1104" s="1" t="str">
        <f t="shared" si="92"/>
        <v xml:space="preserve"> </v>
      </c>
      <c r="K1104" s="3" t="str">
        <f t="shared" si="93"/>
        <v xml:space="preserve"> </v>
      </c>
      <c r="L1104" s="3" t="str">
        <f t="shared" si="94"/>
        <v xml:space="preserve">   </v>
      </c>
    </row>
    <row r="1105" spans="3:12" x14ac:dyDescent="0.25">
      <c r="C1105" s="1" t="str">
        <f>_xlfn.IFNA(IF(B1105=LOOKUP(+A1105,Lots!B$2:B$1819,Lots!D$2:D$1819),"Early",IF(B1105=LOOKUP(+A1105,Lots!B$2:B$1819,Lots!E$2:E$1819),"Mid",IF(B1105=LOOKUP(+A1105,Lots!B$2:B$1819,Lots!F$2:F$1819),"Late"))),"")</f>
        <v/>
      </c>
      <c r="D1105" s="1" t="str">
        <f>_xlfn.IFNA(VLOOKUP(A1105,Lots!B$2:C$1819, 2,FALSE),"")</f>
        <v/>
      </c>
      <c r="E1105" s="1" t="str">
        <f>_xlfn.IFNA(LOOKUP(A1105,Lots!B$2:B$1819, Lots!A$2:A$1819),"")</f>
        <v/>
      </c>
      <c r="F1105" s="1"/>
      <c r="G1105" s="3" t="str">
        <f t="shared" si="90"/>
        <v xml:space="preserve"> </v>
      </c>
      <c r="H1105" s="1" t="str">
        <f>IF(+F1105&lt;&gt;0,COUNTIF(Lots!$A$1:'Lots'!$A$1791,E1105), " ")</f>
        <v xml:space="preserve"> </v>
      </c>
      <c r="I1105" s="3" t="str">
        <f t="shared" si="91"/>
        <v xml:space="preserve"> </v>
      </c>
      <c r="J1105" s="1" t="str">
        <f t="shared" si="92"/>
        <v xml:space="preserve"> </v>
      </c>
      <c r="K1105" s="3" t="str">
        <f t="shared" si="93"/>
        <v xml:space="preserve"> </v>
      </c>
      <c r="L1105" s="3" t="str">
        <f t="shared" si="94"/>
        <v xml:space="preserve">   </v>
      </c>
    </row>
    <row r="1106" spans="3:12" x14ac:dyDescent="0.25">
      <c r="C1106" s="1" t="str">
        <f>_xlfn.IFNA(IF(B1106=LOOKUP(+A1106,Lots!B$2:B$1819,Lots!D$2:D$1819),"Early",IF(B1106=LOOKUP(+A1106,Lots!B$2:B$1819,Lots!E$2:E$1819),"Mid",IF(B1106=LOOKUP(+A1106,Lots!B$2:B$1819,Lots!F$2:F$1819),"Late"))),"")</f>
        <v/>
      </c>
      <c r="D1106" s="1" t="str">
        <f>_xlfn.IFNA(VLOOKUP(A1106,Lots!B$2:C$1819, 2,FALSE),"")</f>
        <v/>
      </c>
      <c r="E1106" s="1" t="str">
        <f>_xlfn.IFNA(LOOKUP(A1106,Lots!B$2:B$1819, Lots!A$2:A$1819),"")</f>
        <v/>
      </c>
      <c r="F1106" s="1"/>
      <c r="G1106" s="3" t="str">
        <f t="shared" si="90"/>
        <v xml:space="preserve"> </v>
      </c>
      <c r="H1106" s="1" t="str">
        <f>IF(+F1106&lt;&gt;0,COUNTIF(Lots!$A$1:'Lots'!$A$1791,E1106), " ")</f>
        <v xml:space="preserve"> </v>
      </c>
      <c r="I1106" s="3" t="str">
        <f t="shared" si="91"/>
        <v xml:space="preserve"> </v>
      </c>
      <c r="J1106" s="1" t="str">
        <f t="shared" si="92"/>
        <v xml:space="preserve"> </v>
      </c>
      <c r="K1106" s="3" t="str">
        <f t="shared" si="93"/>
        <v xml:space="preserve"> </v>
      </c>
      <c r="L1106" s="3" t="str">
        <f t="shared" si="94"/>
        <v xml:space="preserve">   </v>
      </c>
    </row>
    <row r="1107" spans="3:12" x14ac:dyDescent="0.25">
      <c r="C1107" s="1" t="str">
        <f>_xlfn.IFNA(IF(B1107=LOOKUP(+A1107,Lots!B$2:B$1819,Lots!D$2:D$1819),"Early",IF(B1107=LOOKUP(+A1107,Lots!B$2:B$1819,Lots!E$2:E$1819),"Mid",IF(B1107=LOOKUP(+A1107,Lots!B$2:B$1819,Lots!F$2:F$1819),"Late"))),"")</f>
        <v/>
      </c>
      <c r="D1107" s="1" t="str">
        <f>_xlfn.IFNA(VLOOKUP(A1107,Lots!B$2:C$1819, 2,FALSE),"")</f>
        <v/>
      </c>
      <c r="E1107" s="1" t="str">
        <f>_xlfn.IFNA(LOOKUP(A1107,Lots!B$2:B$1819, Lots!A$2:A$1819),"")</f>
        <v/>
      </c>
      <c r="F1107" s="1"/>
      <c r="G1107" s="3" t="str">
        <f t="shared" si="90"/>
        <v xml:space="preserve"> </v>
      </c>
      <c r="H1107" s="1" t="str">
        <f>IF(+F1107&lt;&gt;0,COUNTIF(Lots!$A$1:'Lots'!$A$1791,E1107), " ")</f>
        <v xml:space="preserve"> </v>
      </c>
      <c r="I1107" s="3" t="str">
        <f t="shared" si="91"/>
        <v xml:space="preserve"> </v>
      </c>
      <c r="J1107" s="1" t="str">
        <f t="shared" si="92"/>
        <v xml:space="preserve"> </v>
      </c>
      <c r="K1107" s="3" t="str">
        <f t="shared" si="93"/>
        <v xml:space="preserve"> </v>
      </c>
      <c r="L1107" s="3" t="str">
        <f t="shared" si="94"/>
        <v xml:space="preserve">   </v>
      </c>
    </row>
    <row r="1108" spans="3:12" x14ac:dyDescent="0.25">
      <c r="C1108" s="1" t="str">
        <f>_xlfn.IFNA(IF(B1108=LOOKUP(+A1108,Lots!B$2:B$1819,Lots!D$2:D$1819),"Early",IF(B1108=LOOKUP(+A1108,Lots!B$2:B$1819,Lots!E$2:E$1819),"Mid",IF(B1108=LOOKUP(+A1108,Lots!B$2:B$1819,Lots!F$2:F$1819),"Late"))),"")</f>
        <v/>
      </c>
      <c r="D1108" s="1" t="str">
        <f>_xlfn.IFNA(VLOOKUP(A1108,Lots!B$2:C$1819, 2,FALSE),"")</f>
        <v/>
      </c>
      <c r="E1108" s="1" t="str">
        <f>_xlfn.IFNA(LOOKUP(A1108,Lots!B$2:B$1819, Lots!A$2:A$1819),"")</f>
        <v/>
      </c>
      <c r="F1108" s="1"/>
      <c r="G1108" s="3" t="str">
        <f t="shared" si="90"/>
        <v xml:space="preserve"> </v>
      </c>
      <c r="H1108" s="1" t="str">
        <f>IF(+F1108&lt;&gt;0,COUNTIF(Lots!$A$1:'Lots'!$A$1791,E1108), " ")</f>
        <v xml:space="preserve"> </v>
      </c>
      <c r="I1108" s="3" t="str">
        <f t="shared" si="91"/>
        <v xml:space="preserve"> </v>
      </c>
      <c r="J1108" s="1" t="str">
        <f t="shared" si="92"/>
        <v xml:space="preserve"> </v>
      </c>
      <c r="K1108" s="3" t="str">
        <f t="shared" si="93"/>
        <v xml:space="preserve"> </v>
      </c>
      <c r="L1108" s="3" t="str">
        <f t="shared" si="94"/>
        <v xml:space="preserve">   </v>
      </c>
    </row>
    <row r="1109" spans="3:12" x14ac:dyDescent="0.25">
      <c r="C1109" s="1" t="str">
        <f>_xlfn.IFNA(IF(B1109=LOOKUP(+A1109,Lots!B$2:B$1819,Lots!D$2:D$1819),"Early",IF(B1109=LOOKUP(+A1109,Lots!B$2:B$1819,Lots!E$2:E$1819),"Mid",IF(B1109=LOOKUP(+A1109,Lots!B$2:B$1819,Lots!F$2:F$1819),"Late"))),"")</f>
        <v/>
      </c>
      <c r="D1109" s="1" t="str">
        <f>_xlfn.IFNA(VLOOKUP(A1109,Lots!B$2:C$1819, 2,FALSE),"")</f>
        <v/>
      </c>
      <c r="E1109" s="1" t="str">
        <f>_xlfn.IFNA(LOOKUP(A1109,Lots!B$2:B$1819, Lots!A$2:A$1819),"")</f>
        <v/>
      </c>
      <c r="F1109" s="1"/>
      <c r="G1109" s="3" t="str">
        <f t="shared" si="90"/>
        <v xml:space="preserve"> </v>
      </c>
      <c r="H1109" s="1" t="str">
        <f>IF(+F1109&lt;&gt;0,COUNTIF(Lots!$A$1:'Lots'!$A$1791,E1109), " ")</f>
        <v xml:space="preserve"> </v>
      </c>
      <c r="I1109" s="3" t="str">
        <f t="shared" si="91"/>
        <v xml:space="preserve"> </v>
      </c>
      <c r="J1109" s="1" t="str">
        <f t="shared" si="92"/>
        <v xml:space="preserve"> </v>
      </c>
      <c r="K1109" s="3" t="str">
        <f t="shared" si="93"/>
        <v xml:space="preserve"> </v>
      </c>
      <c r="L1109" s="3" t="str">
        <f t="shared" si="94"/>
        <v xml:space="preserve">   </v>
      </c>
    </row>
    <row r="1110" spans="3:12" x14ac:dyDescent="0.25">
      <c r="C1110" s="1" t="str">
        <f>_xlfn.IFNA(IF(B1110=LOOKUP(+A1110,Lots!B$2:B$1819,Lots!D$2:D$1819),"Early",IF(B1110=LOOKUP(+A1110,Lots!B$2:B$1819,Lots!E$2:E$1819),"Mid",IF(B1110=LOOKUP(+A1110,Lots!B$2:B$1819,Lots!F$2:F$1819),"Late"))),"")</f>
        <v/>
      </c>
      <c r="D1110" s="1" t="str">
        <f>_xlfn.IFNA(VLOOKUP(A1110,Lots!B$2:C$1819, 2,FALSE),"")</f>
        <v/>
      </c>
      <c r="E1110" s="1" t="str">
        <f>_xlfn.IFNA(LOOKUP(A1110,Lots!B$2:B$1819, Lots!A$2:A$1819),"")</f>
        <v/>
      </c>
      <c r="F1110" s="1"/>
      <c r="G1110" s="3" t="str">
        <f t="shared" si="90"/>
        <v xml:space="preserve"> </v>
      </c>
      <c r="H1110" s="1" t="str">
        <f>IF(+F1110&lt;&gt;0,COUNTIF(Lots!$A$1:'Lots'!$A$1791,E1110), " ")</f>
        <v xml:space="preserve"> </v>
      </c>
      <c r="I1110" s="3" t="str">
        <f t="shared" si="91"/>
        <v xml:space="preserve"> </v>
      </c>
      <c r="J1110" s="1" t="str">
        <f t="shared" si="92"/>
        <v xml:space="preserve"> </v>
      </c>
      <c r="K1110" s="3" t="str">
        <f t="shared" si="93"/>
        <v xml:space="preserve"> </v>
      </c>
      <c r="L1110" s="3" t="str">
        <f t="shared" si="94"/>
        <v xml:space="preserve">   </v>
      </c>
    </row>
    <row r="1111" spans="3:12" x14ac:dyDescent="0.25">
      <c r="C1111" s="1" t="str">
        <f>_xlfn.IFNA(IF(B1111=LOOKUP(+A1111,Lots!B$2:B$1819,Lots!D$2:D$1819),"Early",IF(B1111=LOOKUP(+A1111,Lots!B$2:B$1819,Lots!E$2:E$1819),"Mid",IF(B1111=LOOKUP(+A1111,Lots!B$2:B$1819,Lots!F$2:F$1819),"Late"))),"")</f>
        <v/>
      </c>
      <c r="D1111" s="1" t="str">
        <f>_xlfn.IFNA(VLOOKUP(A1111,Lots!B$2:C$1819, 2,FALSE),"")</f>
        <v/>
      </c>
      <c r="E1111" s="1" t="str">
        <f>_xlfn.IFNA(LOOKUP(A1111,Lots!B$2:B$1819, Lots!A$2:A$1819),"")</f>
        <v/>
      </c>
      <c r="F1111" s="1"/>
      <c r="G1111" s="3" t="str">
        <f t="shared" si="90"/>
        <v xml:space="preserve"> </v>
      </c>
      <c r="H1111" s="1" t="str">
        <f>IF(+F1111&lt;&gt;0,COUNTIF(Lots!$A$1:'Lots'!$A$1791,E1111), " ")</f>
        <v xml:space="preserve"> </v>
      </c>
      <c r="I1111" s="3" t="str">
        <f t="shared" si="91"/>
        <v xml:space="preserve"> </v>
      </c>
      <c r="J1111" s="1" t="str">
        <f t="shared" si="92"/>
        <v xml:space="preserve"> </v>
      </c>
      <c r="K1111" s="3" t="str">
        <f t="shared" si="93"/>
        <v xml:space="preserve"> </v>
      </c>
      <c r="L1111" s="3" t="str">
        <f t="shared" si="94"/>
        <v xml:space="preserve">   </v>
      </c>
    </row>
    <row r="1112" spans="3:12" x14ac:dyDescent="0.25">
      <c r="C1112" s="1" t="str">
        <f>_xlfn.IFNA(IF(B1112=LOOKUP(+A1112,Lots!B$2:B$1819,Lots!D$2:D$1819),"Early",IF(B1112=LOOKUP(+A1112,Lots!B$2:B$1819,Lots!E$2:E$1819),"Mid",IF(B1112=LOOKUP(+A1112,Lots!B$2:B$1819,Lots!F$2:F$1819),"Late"))),"")</f>
        <v/>
      </c>
      <c r="D1112" s="1" t="str">
        <f>_xlfn.IFNA(VLOOKUP(A1112,Lots!B$2:C$1819, 2,FALSE),"")</f>
        <v/>
      </c>
      <c r="E1112" s="1" t="str">
        <f>_xlfn.IFNA(LOOKUP(A1112,Lots!B$2:B$1819, Lots!A$2:A$1819),"")</f>
        <v/>
      </c>
      <c r="F1112" s="1"/>
      <c r="G1112" s="3" t="str">
        <f t="shared" si="90"/>
        <v xml:space="preserve"> </v>
      </c>
      <c r="H1112" s="1" t="str">
        <f>IF(+F1112&lt;&gt;0,COUNTIF(Lots!$A$1:'Lots'!$A$1791,E1112), " ")</f>
        <v xml:space="preserve"> </v>
      </c>
      <c r="I1112" s="3" t="str">
        <f t="shared" si="91"/>
        <v xml:space="preserve"> </v>
      </c>
      <c r="J1112" s="1" t="str">
        <f t="shared" si="92"/>
        <v xml:space="preserve"> </v>
      </c>
      <c r="K1112" s="3" t="str">
        <f t="shared" si="93"/>
        <v xml:space="preserve"> </v>
      </c>
      <c r="L1112" s="3" t="str">
        <f t="shared" si="94"/>
        <v xml:space="preserve">   </v>
      </c>
    </row>
    <row r="1113" spans="3:12" x14ac:dyDescent="0.25">
      <c r="C1113" s="1" t="str">
        <f>_xlfn.IFNA(IF(B1113=LOOKUP(+A1113,Lots!B$2:B$1819,Lots!D$2:D$1819),"Early",IF(B1113=LOOKUP(+A1113,Lots!B$2:B$1819,Lots!E$2:E$1819),"Mid",IF(B1113=LOOKUP(+A1113,Lots!B$2:B$1819,Lots!F$2:F$1819),"Late"))),"")</f>
        <v/>
      </c>
      <c r="D1113" s="1" t="str">
        <f>_xlfn.IFNA(VLOOKUP(A1113,Lots!B$2:C$1819, 2,FALSE),"")</f>
        <v/>
      </c>
      <c r="E1113" s="1" t="str">
        <f>_xlfn.IFNA(LOOKUP(A1113,Lots!B$2:B$1819, Lots!A$2:A$1819),"")</f>
        <v/>
      </c>
      <c r="F1113" s="1"/>
      <c r="G1113" s="3" t="str">
        <f t="shared" si="90"/>
        <v xml:space="preserve"> </v>
      </c>
      <c r="H1113" s="1" t="str">
        <f>IF(+F1113&lt;&gt;0,COUNTIF(Lots!$A$1:'Lots'!$A$1791,E1113), " ")</f>
        <v xml:space="preserve"> </v>
      </c>
      <c r="I1113" s="3" t="str">
        <f t="shared" si="91"/>
        <v xml:space="preserve"> </v>
      </c>
      <c r="J1113" s="1" t="str">
        <f t="shared" si="92"/>
        <v xml:space="preserve"> </v>
      </c>
      <c r="K1113" s="3" t="str">
        <f t="shared" si="93"/>
        <v xml:space="preserve"> </v>
      </c>
      <c r="L1113" s="3" t="str">
        <f t="shared" si="94"/>
        <v xml:space="preserve">   </v>
      </c>
    </row>
    <row r="1114" spans="3:12" x14ac:dyDescent="0.25">
      <c r="C1114" s="1" t="str">
        <f>_xlfn.IFNA(IF(B1114=LOOKUP(+A1114,Lots!B$2:B$1819,Lots!D$2:D$1819),"Early",IF(B1114=LOOKUP(+A1114,Lots!B$2:B$1819,Lots!E$2:E$1819),"Mid",IF(B1114=LOOKUP(+A1114,Lots!B$2:B$1819,Lots!F$2:F$1819),"Late"))),"")</f>
        <v/>
      </c>
      <c r="D1114" s="1" t="str">
        <f>_xlfn.IFNA(VLOOKUP(A1114,Lots!B$2:C$1819, 2,FALSE),"")</f>
        <v/>
      </c>
      <c r="E1114" s="1" t="str">
        <f>_xlfn.IFNA(LOOKUP(A1114,Lots!B$2:B$1819, Lots!A$2:A$1819),"")</f>
        <v/>
      </c>
      <c r="F1114" s="1"/>
      <c r="G1114" s="3" t="str">
        <f t="shared" si="90"/>
        <v xml:space="preserve"> </v>
      </c>
      <c r="H1114" s="1" t="str">
        <f>IF(+F1114&lt;&gt;0,COUNTIF(Lots!$A$1:'Lots'!$A$1791,E1114), " ")</f>
        <v xml:space="preserve"> </v>
      </c>
      <c r="I1114" s="3" t="str">
        <f t="shared" si="91"/>
        <v xml:space="preserve"> </v>
      </c>
      <c r="J1114" s="1" t="str">
        <f t="shared" si="92"/>
        <v xml:space="preserve"> </v>
      </c>
      <c r="K1114" s="3" t="str">
        <f t="shared" si="93"/>
        <v xml:space="preserve"> </v>
      </c>
      <c r="L1114" s="3" t="str">
        <f t="shared" si="94"/>
        <v xml:space="preserve">   </v>
      </c>
    </row>
    <row r="1115" spans="3:12" x14ac:dyDescent="0.25">
      <c r="C1115" s="1" t="str">
        <f>_xlfn.IFNA(IF(B1115=LOOKUP(+A1115,Lots!B$2:B$1819,Lots!D$2:D$1819),"Early",IF(B1115=LOOKUP(+A1115,Lots!B$2:B$1819,Lots!E$2:E$1819),"Mid",IF(B1115=LOOKUP(+A1115,Lots!B$2:B$1819,Lots!F$2:F$1819),"Late"))),"")</f>
        <v/>
      </c>
      <c r="D1115" s="1" t="str">
        <f>_xlfn.IFNA(VLOOKUP(A1115,Lots!B$2:C$1819, 2,FALSE),"")</f>
        <v/>
      </c>
      <c r="E1115" s="1" t="str">
        <f>_xlfn.IFNA(LOOKUP(A1115,Lots!B$2:B$1819, Lots!A$2:A$1819),"")</f>
        <v/>
      </c>
      <c r="F1115" s="1"/>
      <c r="G1115" s="3" t="str">
        <f t="shared" si="90"/>
        <v xml:space="preserve"> </v>
      </c>
      <c r="H1115" s="1" t="str">
        <f>IF(+F1115&lt;&gt;0,COUNTIF(Lots!$A$1:'Lots'!$A$1791,E1115), " ")</f>
        <v xml:space="preserve"> </v>
      </c>
      <c r="I1115" s="3" t="str">
        <f t="shared" si="91"/>
        <v xml:space="preserve"> </v>
      </c>
      <c r="J1115" s="1" t="str">
        <f t="shared" si="92"/>
        <v xml:space="preserve"> </v>
      </c>
      <c r="K1115" s="3" t="str">
        <f t="shared" si="93"/>
        <v xml:space="preserve"> </v>
      </c>
      <c r="L1115" s="3" t="str">
        <f t="shared" si="94"/>
        <v xml:space="preserve">   </v>
      </c>
    </row>
    <row r="1116" spans="3:12" x14ac:dyDescent="0.25">
      <c r="C1116" s="1" t="str">
        <f>_xlfn.IFNA(IF(B1116=LOOKUP(+A1116,Lots!B$2:B$1819,Lots!D$2:D$1819),"Early",IF(B1116=LOOKUP(+A1116,Lots!B$2:B$1819,Lots!E$2:E$1819),"Mid",IF(B1116=LOOKUP(+A1116,Lots!B$2:B$1819,Lots!F$2:F$1819),"Late"))),"")</f>
        <v/>
      </c>
      <c r="D1116" s="1" t="str">
        <f>_xlfn.IFNA(VLOOKUP(A1116,Lots!B$2:C$1819, 2,FALSE),"")</f>
        <v/>
      </c>
      <c r="E1116" s="1" t="str">
        <f>_xlfn.IFNA(LOOKUP(A1116,Lots!B$2:B$1819, Lots!A$2:A$1819),"")</f>
        <v/>
      </c>
      <c r="F1116" s="1"/>
      <c r="G1116" s="3" t="str">
        <f t="shared" si="90"/>
        <v xml:space="preserve"> </v>
      </c>
      <c r="H1116" s="1" t="str">
        <f>IF(+F1116&lt;&gt;0,COUNTIF(Lots!$A$1:'Lots'!$A$1791,E1116), " ")</f>
        <v xml:space="preserve"> </v>
      </c>
      <c r="I1116" s="3" t="str">
        <f t="shared" si="91"/>
        <v xml:space="preserve"> </v>
      </c>
      <c r="J1116" s="1" t="str">
        <f t="shared" si="92"/>
        <v xml:space="preserve"> </v>
      </c>
      <c r="K1116" s="3" t="str">
        <f t="shared" si="93"/>
        <v xml:space="preserve"> </v>
      </c>
      <c r="L1116" s="3" t="str">
        <f t="shared" si="94"/>
        <v xml:space="preserve">   </v>
      </c>
    </row>
    <row r="1117" spans="3:12" x14ac:dyDescent="0.25">
      <c r="C1117" s="1" t="str">
        <f>_xlfn.IFNA(IF(B1117=LOOKUP(+A1117,Lots!B$2:B$1819,Lots!D$2:D$1819),"Early",IF(B1117=LOOKUP(+A1117,Lots!B$2:B$1819,Lots!E$2:E$1819),"Mid",IF(B1117=LOOKUP(+A1117,Lots!B$2:B$1819,Lots!F$2:F$1819),"Late"))),"")</f>
        <v/>
      </c>
      <c r="D1117" s="1" t="str">
        <f>_xlfn.IFNA(VLOOKUP(A1117,Lots!B$2:C$1819, 2,FALSE),"")</f>
        <v/>
      </c>
      <c r="E1117" s="1" t="str">
        <f>_xlfn.IFNA(LOOKUP(A1117,Lots!B$2:B$1819, Lots!A$2:A$1819),"")</f>
        <v/>
      </c>
      <c r="F1117" s="1"/>
      <c r="G1117" s="3" t="str">
        <f t="shared" si="90"/>
        <v xml:space="preserve"> </v>
      </c>
      <c r="H1117" s="1" t="str">
        <f>IF(+F1117&lt;&gt;0,COUNTIF(Lots!$A$1:'Lots'!$A$1791,E1117), " ")</f>
        <v xml:space="preserve"> </v>
      </c>
      <c r="I1117" s="3" t="str">
        <f t="shared" si="91"/>
        <v xml:space="preserve"> </v>
      </c>
      <c r="J1117" s="1" t="str">
        <f t="shared" si="92"/>
        <v xml:space="preserve"> </v>
      </c>
      <c r="K1117" s="3" t="str">
        <f t="shared" si="93"/>
        <v xml:space="preserve"> </v>
      </c>
      <c r="L1117" s="3" t="str">
        <f t="shared" si="94"/>
        <v xml:space="preserve">   </v>
      </c>
    </row>
    <row r="1118" spans="3:12" x14ac:dyDescent="0.25">
      <c r="C1118" s="1" t="str">
        <f>_xlfn.IFNA(IF(B1118=LOOKUP(+A1118,Lots!B$2:B$1819,Lots!D$2:D$1819),"Early",IF(B1118=LOOKUP(+A1118,Lots!B$2:B$1819,Lots!E$2:E$1819),"Mid",IF(B1118=LOOKUP(+A1118,Lots!B$2:B$1819,Lots!F$2:F$1819),"Late"))),"")</f>
        <v/>
      </c>
      <c r="D1118" s="1" t="str">
        <f>_xlfn.IFNA(VLOOKUP(A1118,Lots!B$2:C$1819, 2,FALSE),"")</f>
        <v/>
      </c>
      <c r="E1118" s="1" t="str">
        <f>_xlfn.IFNA(LOOKUP(A1118,Lots!B$2:B$1819, Lots!A$2:A$1819),"")</f>
        <v/>
      </c>
      <c r="F1118" s="1"/>
      <c r="G1118" s="3" t="str">
        <f t="shared" si="90"/>
        <v xml:space="preserve"> </v>
      </c>
      <c r="H1118" s="1" t="str">
        <f>IF(+F1118&lt;&gt;0,COUNTIF(Lots!$A$1:'Lots'!$A$1791,E1118), " ")</f>
        <v xml:space="preserve"> </v>
      </c>
      <c r="I1118" s="3" t="str">
        <f t="shared" si="91"/>
        <v xml:space="preserve"> </v>
      </c>
      <c r="J1118" s="1" t="str">
        <f t="shared" si="92"/>
        <v xml:space="preserve"> </v>
      </c>
      <c r="K1118" s="3" t="str">
        <f t="shared" si="93"/>
        <v xml:space="preserve"> </v>
      </c>
      <c r="L1118" s="3" t="str">
        <f t="shared" si="94"/>
        <v xml:space="preserve">   </v>
      </c>
    </row>
    <row r="1119" spans="3:12" x14ac:dyDescent="0.25">
      <c r="C1119" s="1" t="str">
        <f>_xlfn.IFNA(IF(B1119=LOOKUP(+A1119,Lots!B$2:B$1819,Lots!D$2:D$1819),"Early",IF(B1119=LOOKUP(+A1119,Lots!B$2:B$1819,Lots!E$2:E$1819),"Mid",IF(B1119=LOOKUP(+A1119,Lots!B$2:B$1819,Lots!F$2:F$1819),"Late"))),"")</f>
        <v/>
      </c>
      <c r="D1119" s="1" t="str">
        <f>_xlfn.IFNA(VLOOKUP(A1119,Lots!B$2:C$1819, 2,FALSE),"")</f>
        <v/>
      </c>
      <c r="E1119" s="1" t="str">
        <f>_xlfn.IFNA(LOOKUP(A1119,Lots!B$2:B$1819, Lots!A$2:A$1819),"")</f>
        <v/>
      </c>
      <c r="F1119" s="1"/>
      <c r="G1119" s="3" t="str">
        <f t="shared" si="90"/>
        <v xml:space="preserve"> </v>
      </c>
      <c r="H1119" s="1" t="str">
        <f>IF(+F1119&lt;&gt;0,COUNTIF(Lots!$A$1:'Lots'!$A$1791,E1119), " ")</f>
        <v xml:space="preserve"> </v>
      </c>
      <c r="I1119" s="3" t="str">
        <f t="shared" si="91"/>
        <v xml:space="preserve"> </v>
      </c>
      <c r="J1119" s="1" t="str">
        <f t="shared" si="92"/>
        <v xml:space="preserve"> </v>
      </c>
      <c r="K1119" s="3" t="str">
        <f t="shared" si="93"/>
        <v xml:space="preserve"> </v>
      </c>
      <c r="L1119" s="3" t="str">
        <f t="shared" si="94"/>
        <v xml:space="preserve">   </v>
      </c>
    </row>
    <row r="1120" spans="3:12" x14ac:dyDescent="0.25">
      <c r="C1120" s="1" t="str">
        <f>_xlfn.IFNA(IF(B1120=LOOKUP(+A1120,Lots!B$2:B$1819,Lots!D$2:D$1819),"Early",IF(B1120=LOOKUP(+A1120,Lots!B$2:B$1819,Lots!E$2:E$1819),"Mid",IF(B1120=LOOKUP(+A1120,Lots!B$2:B$1819,Lots!F$2:F$1819),"Late"))),"")</f>
        <v/>
      </c>
      <c r="D1120" s="1" t="str">
        <f>_xlfn.IFNA(VLOOKUP(A1120,Lots!B$2:C$1819, 2,FALSE),"")</f>
        <v/>
      </c>
      <c r="E1120" s="1" t="str">
        <f>_xlfn.IFNA(LOOKUP(A1120,Lots!B$2:B$1819, Lots!A$2:A$1819),"")</f>
        <v/>
      </c>
      <c r="F1120" s="1"/>
      <c r="G1120" s="3" t="str">
        <f t="shared" si="90"/>
        <v xml:space="preserve"> </v>
      </c>
      <c r="H1120" s="1" t="str">
        <f>IF(+F1120&lt;&gt;0,COUNTIF(Lots!$A$1:'Lots'!$A$1791,E1120), " ")</f>
        <v xml:space="preserve"> </v>
      </c>
      <c r="I1120" s="3" t="str">
        <f t="shared" si="91"/>
        <v xml:space="preserve"> </v>
      </c>
      <c r="J1120" s="1" t="str">
        <f t="shared" si="92"/>
        <v xml:space="preserve"> </v>
      </c>
      <c r="K1120" s="3" t="str">
        <f t="shared" si="93"/>
        <v xml:space="preserve"> </v>
      </c>
      <c r="L1120" s="3" t="str">
        <f t="shared" si="94"/>
        <v xml:space="preserve">   </v>
      </c>
    </row>
    <row r="1121" spans="3:12" x14ac:dyDescent="0.25">
      <c r="C1121" s="1" t="str">
        <f>_xlfn.IFNA(IF(B1121=LOOKUP(+A1121,Lots!B$2:B$1819,Lots!D$2:D$1819),"Early",IF(B1121=LOOKUP(+A1121,Lots!B$2:B$1819,Lots!E$2:E$1819),"Mid",IF(B1121=LOOKUP(+A1121,Lots!B$2:B$1819,Lots!F$2:F$1819),"Late"))),"")</f>
        <v/>
      </c>
      <c r="D1121" s="1" t="str">
        <f>_xlfn.IFNA(VLOOKUP(A1121,Lots!B$2:C$1819, 2,FALSE),"")</f>
        <v/>
      </c>
      <c r="E1121" s="1" t="str">
        <f>_xlfn.IFNA(LOOKUP(A1121,Lots!B$2:B$1819, Lots!A$2:A$1819),"")</f>
        <v/>
      </c>
      <c r="F1121" s="1"/>
      <c r="G1121" s="3" t="str">
        <f t="shared" si="90"/>
        <v xml:space="preserve"> </v>
      </c>
      <c r="H1121" s="1" t="str">
        <f>IF(+F1121&lt;&gt;0,COUNTIF(Lots!$A$1:'Lots'!$A$1791,E1121), " ")</f>
        <v xml:space="preserve"> </v>
      </c>
      <c r="I1121" s="3" t="str">
        <f t="shared" si="91"/>
        <v xml:space="preserve"> </v>
      </c>
      <c r="J1121" s="1" t="str">
        <f t="shared" si="92"/>
        <v xml:space="preserve"> </v>
      </c>
      <c r="K1121" s="3" t="str">
        <f t="shared" si="93"/>
        <v xml:space="preserve"> </v>
      </c>
      <c r="L1121" s="3" t="str">
        <f t="shared" si="94"/>
        <v xml:space="preserve">   </v>
      </c>
    </row>
    <row r="1122" spans="3:12" x14ac:dyDescent="0.25">
      <c r="C1122" s="1" t="str">
        <f>_xlfn.IFNA(IF(B1122=LOOKUP(+A1122,Lots!B$2:B$1819,Lots!D$2:D$1819),"Early",IF(B1122=LOOKUP(+A1122,Lots!B$2:B$1819,Lots!E$2:E$1819),"Mid",IF(B1122=LOOKUP(+A1122,Lots!B$2:B$1819,Lots!F$2:F$1819),"Late"))),"")</f>
        <v/>
      </c>
      <c r="D1122" s="1" t="str">
        <f>_xlfn.IFNA(VLOOKUP(A1122,Lots!B$2:C$1819, 2,FALSE),"")</f>
        <v/>
      </c>
      <c r="E1122" s="1" t="str">
        <f>_xlfn.IFNA(LOOKUP(A1122,Lots!B$2:B$1819, Lots!A$2:A$1819),"")</f>
        <v/>
      </c>
      <c r="F1122" s="1"/>
      <c r="G1122" s="3" t="str">
        <f t="shared" si="90"/>
        <v xml:space="preserve"> </v>
      </c>
      <c r="H1122" s="1" t="str">
        <f>IF(+F1122&lt;&gt;0,COUNTIF(Lots!$A$1:'Lots'!$A$1791,E1122), " ")</f>
        <v xml:space="preserve"> </v>
      </c>
      <c r="I1122" s="3" t="str">
        <f t="shared" si="91"/>
        <v xml:space="preserve"> </v>
      </c>
      <c r="J1122" s="1" t="str">
        <f t="shared" si="92"/>
        <v xml:space="preserve"> </v>
      </c>
      <c r="K1122" s="3" t="str">
        <f t="shared" si="93"/>
        <v xml:space="preserve"> </v>
      </c>
      <c r="L1122" s="3" t="str">
        <f t="shared" si="94"/>
        <v xml:space="preserve">   </v>
      </c>
    </row>
    <row r="1123" spans="3:12" x14ac:dyDescent="0.25">
      <c r="C1123" s="1" t="str">
        <f>_xlfn.IFNA(IF(B1123=LOOKUP(+A1123,Lots!B$2:B$1819,Lots!D$2:D$1819),"Early",IF(B1123=LOOKUP(+A1123,Lots!B$2:B$1819,Lots!E$2:E$1819),"Mid",IF(B1123=LOOKUP(+A1123,Lots!B$2:B$1819,Lots!F$2:F$1819),"Late"))),"")</f>
        <v/>
      </c>
      <c r="D1123" s="1" t="str">
        <f>_xlfn.IFNA(VLOOKUP(A1123,Lots!B$2:C$1819, 2,FALSE),"")</f>
        <v/>
      </c>
      <c r="E1123" s="1" t="str">
        <f>_xlfn.IFNA(LOOKUP(A1123,Lots!B$2:B$1819, Lots!A$2:A$1819),"")</f>
        <v/>
      </c>
      <c r="F1123" s="1"/>
      <c r="G1123" s="3" t="str">
        <f t="shared" si="90"/>
        <v xml:space="preserve"> </v>
      </c>
      <c r="H1123" s="1" t="str">
        <f>IF(+F1123&lt;&gt;0,COUNTIF(Lots!$A$1:'Lots'!$A$1791,E1123), " ")</f>
        <v xml:space="preserve"> </v>
      </c>
      <c r="I1123" s="3" t="str">
        <f t="shared" si="91"/>
        <v xml:space="preserve"> </v>
      </c>
      <c r="J1123" s="1" t="str">
        <f t="shared" si="92"/>
        <v xml:space="preserve"> </v>
      </c>
      <c r="K1123" s="3" t="str">
        <f t="shared" si="93"/>
        <v xml:space="preserve"> </v>
      </c>
      <c r="L1123" s="3" t="str">
        <f t="shared" si="94"/>
        <v xml:space="preserve">   </v>
      </c>
    </row>
    <row r="1124" spans="3:12" x14ac:dyDescent="0.25">
      <c r="C1124" s="1" t="str">
        <f>_xlfn.IFNA(IF(B1124=LOOKUP(+A1124,Lots!B$2:B$1819,Lots!D$2:D$1819),"Early",IF(B1124=LOOKUP(+A1124,Lots!B$2:B$1819,Lots!E$2:E$1819),"Mid",IF(B1124=LOOKUP(+A1124,Lots!B$2:B$1819,Lots!F$2:F$1819),"Late"))),"")</f>
        <v/>
      </c>
      <c r="D1124" s="1" t="str">
        <f>_xlfn.IFNA(VLOOKUP(A1124,Lots!B$2:C$1819, 2,FALSE),"")</f>
        <v/>
      </c>
      <c r="E1124" s="1" t="str">
        <f>_xlfn.IFNA(LOOKUP(A1124,Lots!B$2:B$1819, Lots!A$2:A$1819),"")</f>
        <v/>
      </c>
      <c r="F1124" s="1"/>
      <c r="G1124" s="3" t="str">
        <f t="shared" si="90"/>
        <v xml:space="preserve"> </v>
      </c>
      <c r="H1124" s="1" t="str">
        <f>IF(+F1124&lt;&gt;0,COUNTIF(Lots!$A$1:'Lots'!$A$1791,E1124), " ")</f>
        <v xml:space="preserve"> </v>
      </c>
      <c r="I1124" s="3" t="str">
        <f t="shared" si="91"/>
        <v xml:space="preserve"> </v>
      </c>
      <c r="J1124" s="1" t="str">
        <f t="shared" si="92"/>
        <v xml:space="preserve"> </v>
      </c>
      <c r="K1124" s="3" t="str">
        <f t="shared" si="93"/>
        <v xml:space="preserve"> </v>
      </c>
      <c r="L1124" s="3" t="str">
        <f t="shared" si="94"/>
        <v xml:space="preserve">   </v>
      </c>
    </row>
    <row r="1125" spans="3:12" x14ac:dyDescent="0.25">
      <c r="C1125" s="1" t="str">
        <f>_xlfn.IFNA(IF(B1125=LOOKUP(+A1125,Lots!B$2:B$1819,Lots!D$2:D$1819),"Early",IF(B1125=LOOKUP(+A1125,Lots!B$2:B$1819,Lots!E$2:E$1819),"Mid",IF(B1125=LOOKUP(+A1125,Lots!B$2:B$1819,Lots!F$2:F$1819),"Late"))),"")</f>
        <v/>
      </c>
      <c r="D1125" s="1" t="str">
        <f>_xlfn.IFNA(VLOOKUP(A1125,Lots!B$2:C$1819, 2,FALSE),"")</f>
        <v/>
      </c>
      <c r="E1125" s="1" t="str">
        <f>_xlfn.IFNA(LOOKUP(A1125,Lots!B$2:B$1819, Lots!A$2:A$1819),"")</f>
        <v/>
      </c>
      <c r="F1125" s="1"/>
      <c r="G1125" s="3" t="str">
        <f t="shared" si="90"/>
        <v xml:space="preserve"> </v>
      </c>
      <c r="H1125" s="1" t="str">
        <f>IF(+F1125&lt;&gt;0,COUNTIF(Lots!$A$1:'Lots'!$A$1791,E1125), " ")</f>
        <v xml:space="preserve"> </v>
      </c>
      <c r="I1125" s="3" t="str">
        <f t="shared" si="91"/>
        <v xml:space="preserve"> </v>
      </c>
      <c r="J1125" s="1" t="str">
        <f t="shared" si="92"/>
        <v xml:space="preserve"> </v>
      </c>
      <c r="K1125" s="3" t="str">
        <f t="shared" si="93"/>
        <v xml:space="preserve"> </v>
      </c>
      <c r="L1125" s="3" t="str">
        <f t="shared" si="94"/>
        <v xml:space="preserve">   </v>
      </c>
    </row>
    <row r="1126" spans="3:12" x14ac:dyDescent="0.25">
      <c r="C1126" s="1" t="str">
        <f>_xlfn.IFNA(IF(B1126=LOOKUP(+A1126,Lots!B$2:B$1819,Lots!D$2:D$1819),"Early",IF(B1126=LOOKUP(+A1126,Lots!B$2:B$1819,Lots!E$2:E$1819),"Mid",IF(B1126=LOOKUP(+A1126,Lots!B$2:B$1819,Lots!F$2:F$1819),"Late"))),"")</f>
        <v/>
      </c>
      <c r="D1126" s="1" t="str">
        <f>_xlfn.IFNA(VLOOKUP(A1126,Lots!B$2:C$1819, 2,FALSE),"")</f>
        <v/>
      </c>
      <c r="E1126" s="1" t="str">
        <f>_xlfn.IFNA(LOOKUP(A1126,Lots!B$2:B$1819, Lots!A$2:A$1819),"")</f>
        <v/>
      </c>
      <c r="F1126" s="1"/>
      <c r="G1126" s="3" t="str">
        <f t="shared" si="90"/>
        <v xml:space="preserve"> </v>
      </c>
      <c r="H1126" s="1" t="str">
        <f>IF(+F1126&lt;&gt;0,COUNTIF(Lots!$A$1:'Lots'!$A$1791,E1126), " ")</f>
        <v xml:space="preserve"> </v>
      </c>
      <c r="I1126" s="3" t="str">
        <f t="shared" si="91"/>
        <v xml:space="preserve"> </v>
      </c>
      <c r="J1126" s="1" t="str">
        <f t="shared" si="92"/>
        <v xml:space="preserve"> </v>
      </c>
      <c r="K1126" s="3" t="str">
        <f t="shared" si="93"/>
        <v xml:space="preserve"> </v>
      </c>
      <c r="L1126" s="3" t="str">
        <f t="shared" si="94"/>
        <v xml:space="preserve">   </v>
      </c>
    </row>
    <row r="1127" spans="3:12" x14ac:dyDescent="0.25">
      <c r="C1127" s="1" t="str">
        <f>_xlfn.IFNA(IF(B1127=LOOKUP(+A1127,Lots!B$2:B$1819,Lots!D$2:D$1819),"Early",IF(B1127=LOOKUP(+A1127,Lots!B$2:B$1819,Lots!E$2:E$1819),"Mid",IF(B1127=LOOKUP(+A1127,Lots!B$2:B$1819,Lots!F$2:F$1819),"Late"))),"")</f>
        <v/>
      </c>
      <c r="D1127" s="1" t="str">
        <f>_xlfn.IFNA(VLOOKUP(A1127,Lots!B$2:C$1819, 2,FALSE),"")</f>
        <v/>
      </c>
      <c r="E1127" s="1" t="str">
        <f>_xlfn.IFNA(LOOKUP(A1127,Lots!B$2:B$1819, Lots!A$2:A$1819),"")</f>
        <v/>
      </c>
      <c r="F1127" s="1"/>
      <c r="G1127" s="3" t="str">
        <f t="shared" si="90"/>
        <v xml:space="preserve"> </v>
      </c>
      <c r="H1127" s="1" t="str">
        <f>IF(+F1127&lt;&gt;0,COUNTIF(Lots!$A$1:'Lots'!$A$1791,E1127), " ")</f>
        <v xml:space="preserve"> </v>
      </c>
      <c r="I1127" s="3" t="str">
        <f t="shared" si="91"/>
        <v xml:space="preserve"> </v>
      </c>
      <c r="J1127" s="1" t="str">
        <f t="shared" si="92"/>
        <v xml:space="preserve"> </v>
      </c>
      <c r="K1127" s="3" t="str">
        <f t="shared" si="93"/>
        <v xml:space="preserve"> </v>
      </c>
      <c r="L1127" s="3" t="str">
        <f t="shared" si="94"/>
        <v xml:space="preserve">   </v>
      </c>
    </row>
    <row r="1128" spans="3:12" x14ac:dyDescent="0.25">
      <c r="C1128" s="1" t="str">
        <f>_xlfn.IFNA(IF(B1128=LOOKUP(+A1128,Lots!B$2:B$1819,Lots!D$2:D$1819),"Early",IF(B1128=LOOKUP(+A1128,Lots!B$2:B$1819,Lots!E$2:E$1819),"Mid",IF(B1128=LOOKUP(+A1128,Lots!B$2:B$1819,Lots!F$2:F$1819),"Late"))),"")</f>
        <v/>
      </c>
      <c r="D1128" s="1" t="str">
        <f>_xlfn.IFNA(VLOOKUP(A1128,Lots!B$2:C$1819, 2,FALSE),"")</f>
        <v/>
      </c>
      <c r="E1128" s="1" t="str">
        <f>_xlfn.IFNA(LOOKUP(A1128,Lots!B$2:B$1819, Lots!A$2:A$1819),"")</f>
        <v/>
      </c>
      <c r="F1128" s="1"/>
      <c r="G1128" s="3" t="str">
        <f t="shared" si="90"/>
        <v xml:space="preserve"> </v>
      </c>
      <c r="H1128" s="1" t="str">
        <f>IF(+F1128&lt;&gt;0,COUNTIF(Lots!$A$1:'Lots'!$A$1791,E1128), " ")</f>
        <v xml:space="preserve"> </v>
      </c>
      <c r="I1128" s="3" t="str">
        <f t="shared" si="91"/>
        <v xml:space="preserve"> </v>
      </c>
      <c r="J1128" s="1" t="str">
        <f t="shared" si="92"/>
        <v xml:space="preserve"> </v>
      </c>
      <c r="K1128" s="3" t="str">
        <f t="shared" si="93"/>
        <v xml:space="preserve"> </v>
      </c>
      <c r="L1128" s="3" t="str">
        <f t="shared" si="94"/>
        <v xml:space="preserve">   </v>
      </c>
    </row>
    <row r="1129" spans="3:12" x14ac:dyDescent="0.25">
      <c r="C1129" s="1" t="str">
        <f>_xlfn.IFNA(IF(B1129=LOOKUP(+A1129,Lots!B$2:B$1819,Lots!D$2:D$1819),"Early",IF(B1129=LOOKUP(+A1129,Lots!B$2:B$1819,Lots!E$2:E$1819),"Mid",IF(B1129=LOOKUP(+A1129,Lots!B$2:B$1819,Lots!F$2:F$1819),"Late"))),"")</f>
        <v/>
      </c>
      <c r="D1129" s="1" t="str">
        <f>_xlfn.IFNA(VLOOKUP(A1129,Lots!B$2:C$1819, 2,FALSE),"")</f>
        <v/>
      </c>
      <c r="E1129" s="1" t="str">
        <f>_xlfn.IFNA(LOOKUP(A1129,Lots!B$2:B$1819, Lots!A$2:A$1819),"")</f>
        <v/>
      </c>
      <c r="F1129" s="1"/>
      <c r="G1129" s="3" t="str">
        <f t="shared" si="90"/>
        <v xml:space="preserve"> </v>
      </c>
      <c r="H1129" s="1" t="str">
        <f>IF(+F1129&lt;&gt;0,COUNTIF(Lots!$A$1:'Lots'!$A$1791,E1129), " ")</f>
        <v xml:space="preserve"> </v>
      </c>
      <c r="I1129" s="3" t="str">
        <f t="shared" si="91"/>
        <v xml:space="preserve"> </v>
      </c>
      <c r="J1129" s="1" t="str">
        <f t="shared" si="92"/>
        <v xml:space="preserve"> </v>
      </c>
      <c r="K1129" s="3" t="str">
        <f t="shared" si="93"/>
        <v xml:space="preserve"> </v>
      </c>
      <c r="L1129" s="3" t="str">
        <f t="shared" si="94"/>
        <v xml:space="preserve">   </v>
      </c>
    </row>
    <row r="1130" spans="3:12" x14ac:dyDescent="0.25">
      <c r="C1130" s="1" t="str">
        <f>_xlfn.IFNA(IF(B1130=LOOKUP(+A1130,Lots!B$2:B$1819,Lots!D$2:D$1819),"Early",IF(B1130=LOOKUP(+A1130,Lots!B$2:B$1819,Lots!E$2:E$1819),"Mid",IF(B1130=LOOKUP(+A1130,Lots!B$2:B$1819,Lots!F$2:F$1819),"Late"))),"")</f>
        <v/>
      </c>
      <c r="D1130" s="1" t="str">
        <f>_xlfn.IFNA(VLOOKUP(A1130,Lots!B$2:C$1819, 2,FALSE),"")</f>
        <v/>
      </c>
      <c r="E1130" s="1" t="str">
        <f>_xlfn.IFNA(LOOKUP(A1130,Lots!B$2:B$1819, Lots!A$2:A$1819),"")</f>
        <v/>
      </c>
      <c r="F1130" s="1"/>
      <c r="G1130" s="3" t="str">
        <f t="shared" si="90"/>
        <v xml:space="preserve"> </v>
      </c>
      <c r="H1130" s="1" t="str">
        <f>IF(+F1130&lt;&gt;0,COUNTIF(Lots!$A$1:'Lots'!$A$1791,E1130), " ")</f>
        <v xml:space="preserve"> </v>
      </c>
      <c r="I1130" s="3" t="str">
        <f t="shared" si="91"/>
        <v xml:space="preserve"> </v>
      </c>
      <c r="J1130" s="1" t="str">
        <f t="shared" si="92"/>
        <v xml:space="preserve"> </v>
      </c>
      <c r="K1130" s="3" t="str">
        <f t="shared" si="93"/>
        <v xml:space="preserve"> </v>
      </c>
      <c r="L1130" s="3" t="str">
        <f t="shared" si="94"/>
        <v xml:space="preserve">   </v>
      </c>
    </row>
    <row r="1131" spans="3:12" x14ac:dyDescent="0.25">
      <c r="C1131" s="1" t="str">
        <f>_xlfn.IFNA(IF(B1131=LOOKUP(+A1131,Lots!B$2:B$1819,Lots!D$2:D$1819),"Early",IF(B1131=LOOKUP(+A1131,Lots!B$2:B$1819,Lots!E$2:E$1819),"Mid",IF(B1131=LOOKUP(+A1131,Lots!B$2:B$1819,Lots!F$2:F$1819),"Late"))),"")</f>
        <v/>
      </c>
      <c r="D1131" s="1" t="str">
        <f>_xlfn.IFNA(VLOOKUP(A1131,Lots!B$2:C$1819, 2,FALSE),"")</f>
        <v/>
      </c>
      <c r="E1131" s="1" t="str">
        <f>_xlfn.IFNA(LOOKUP(A1131,Lots!B$2:B$1819, Lots!A$2:A$1819),"")</f>
        <v/>
      </c>
      <c r="F1131" s="1"/>
      <c r="G1131" s="3" t="str">
        <f t="shared" si="90"/>
        <v xml:space="preserve"> </v>
      </c>
      <c r="H1131" s="1" t="str">
        <f>IF(+F1131&lt;&gt;0,COUNTIF(Lots!$A$1:'Lots'!$A$1791,E1131), " ")</f>
        <v xml:space="preserve"> </v>
      </c>
      <c r="I1131" s="3" t="str">
        <f t="shared" si="91"/>
        <v xml:space="preserve"> </v>
      </c>
      <c r="J1131" s="1" t="str">
        <f t="shared" si="92"/>
        <v xml:space="preserve"> </v>
      </c>
      <c r="K1131" s="3" t="str">
        <f t="shared" si="93"/>
        <v xml:space="preserve"> </v>
      </c>
      <c r="L1131" s="3" t="str">
        <f t="shared" si="94"/>
        <v xml:space="preserve">   </v>
      </c>
    </row>
    <row r="1132" spans="3:12" x14ac:dyDescent="0.25">
      <c r="C1132" s="1" t="str">
        <f>_xlfn.IFNA(IF(B1132=LOOKUP(+A1132,Lots!B$2:B$1819,Lots!D$2:D$1819),"Early",IF(B1132=LOOKUP(+A1132,Lots!B$2:B$1819,Lots!E$2:E$1819),"Mid",IF(B1132=LOOKUP(+A1132,Lots!B$2:B$1819,Lots!F$2:F$1819),"Late"))),"")</f>
        <v/>
      </c>
      <c r="D1132" s="1" t="str">
        <f>_xlfn.IFNA(VLOOKUP(A1132,Lots!B$2:C$1819, 2,FALSE),"")</f>
        <v/>
      </c>
      <c r="E1132" s="1" t="str">
        <f>_xlfn.IFNA(LOOKUP(A1132,Lots!B$2:B$1819, Lots!A$2:A$1819),"")</f>
        <v/>
      </c>
      <c r="F1132" s="1"/>
      <c r="G1132" s="3" t="str">
        <f t="shared" si="90"/>
        <v xml:space="preserve"> </v>
      </c>
      <c r="H1132" s="1" t="str">
        <f>IF(+F1132&lt;&gt;0,COUNTIF(Lots!$A$1:'Lots'!$A$1791,E1132), " ")</f>
        <v xml:space="preserve"> </v>
      </c>
      <c r="I1132" s="3" t="str">
        <f t="shared" si="91"/>
        <v xml:space="preserve"> </v>
      </c>
      <c r="J1132" s="1" t="str">
        <f t="shared" si="92"/>
        <v xml:space="preserve"> </v>
      </c>
      <c r="K1132" s="3" t="str">
        <f t="shared" si="93"/>
        <v xml:space="preserve"> </v>
      </c>
      <c r="L1132" s="3" t="str">
        <f t="shared" si="94"/>
        <v xml:space="preserve">   </v>
      </c>
    </row>
    <row r="1133" spans="3:12" x14ac:dyDescent="0.25">
      <c r="C1133" s="1" t="str">
        <f>_xlfn.IFNA(IF(B1133=LOOKUP(+A1133,Lots!B$2:B$1819,Lots!D$2:D$1819),"Early",IF(B1133=LOOKUP(+A1133,Lots!B$2:B$1819,Lots!E$2:E$1819),"Mid",IF(B1133=LOOKUP(+A1133,Lots!B$2:B$1819,Lots!F$2:F$1819),"Late"))),"")</f>
        <v/>
      </c>
      <c r="D1133" s="1" t="str">
        <f>_xlfn.IFNA(VLOOKUP(A1133,Lots!B$2:C$1819, 2,FALSE),"")</f>
        <v/>
      </c>
      <c r="E1133" s="1" t="str">
        <f>_xlfn.IFNA(LOOKUP(A1133,Lots!B$2:B$1819, Lots!A$2:A$1819),"")</f>
        <v/>
      </c>
      <c r="F1133" s="1"/>
      <c r="G1133" s="3" t="str">
        <f t="shared" si="90"/>
        <v xml:space="preserve"> </v>
      </c>
      <c r="H1133" s="1" t="str">
        <f>IF(+F1133&lt;&gt;0,COUNTIF(Lots!$A$1:'Lots'!$A$1791,E1133), " ")</f>
        <v xml:space="preserve"> </v>
      </c>
      <c r="I1133" s="3" t="str">
        <f t="shared" si="91"/>
        <v xml:space="preserve"> </v>
      </c>
      <c r="J1133" s="1" t="str">
        <f t="shared" si="92"/>
        <v xml:space="preserve"> </v>
      </c>
      <c r="K1133" s="3" t="str">
        <f t="shared" si="93"/>
        <v xml:space="preserve"> </v>
      </c>
      <c r="L1133" s="3" t="str">
        <f t="shared" si="94"/>
        <v xml:space="preserve">   </v>
      </c>
    </row>
    <row r="1134" spans="3:12" x14ac:dyDescent="0.25">
      <c r="C1134" s="1" t="str">
        <f>_xlfn.IFNA(IF(B1134=LOOKUP(+A1134,Lots!B$2:B$1819,Lots!D$2:D$1819),"Early",IF(B1134=LOOKUP(+A1134,Lots!B$2:B$1819,Lots!E$2:E$1819),"Mid",IF(B1134=LOOKUP(+A1134,Lots!B$2:B$1819,Lots!F$2:F$1819),"Late"))),"")</f>
        <v/>
      </c>
      <c r="D1134" s="1" t="str">
        <f>_xlfn.IFNA(VLOOKUP(A1134,Lots!B$2:C$1819, 2,FALSE),"")</f>
        <v/>
      </c>
      <c r="E1134" s="1" t="str">
        <f>_xlfn.IFNA(LOOKUP(A1134,Lots!B$2:B$1819, Lots!A$2:A$1819),"")</f>
        <v/>
      </c>
      <c r="F1134" s="1"/>
      <c r="G1134" s="3" t="str">
        <f t="shared" si="90"/>
        <v xml:space="preserve"> </v>
      </c>
      <c r="H1134" s="1" t="str">
        <f>IF(+F1134&lt;&gt;0,COUNTIF(Lots!$A$1:'Lots'!$A$1791,E1134), " ")</f>
        <v xml:space="preserve"> </v>
      </c>
      <c r="I1134" s="3" t="str">
        <f t="shared" si="91"/>
        <v xml:space="preserve"> </v>
      </c>
      <c r="J1134" s="1" t="str">
        <f t="shared" si="92"/>
        <v xml:space="preserve"> </v>
      </c>
      <c r="K1134" s="3" t="str">
        <f t="shared" si="93"/>
        <v xml:space="preserve"> </v>
      </c>
      <c r="L1134" s="3" t="str">
        <f t="shared" si="94"/>
        <v xml:space="preserve">   </v>
      </c>
    </row>
    <row r="1135" spans="3:12" x14ac:dyDescent="0.25">
      <c r="C1135" s="1" t="str">
        <f>_xlfn.IFNA(IF(B1135=LOOKUP(+A1135,Lots!B$2:B$1819,Lots!D$2:D$1819),"Early",IF(B1135=LOOKUP(+A1135,Lots!B$2:B$1819,Lots!E$2:E$1819),"Mid",IF(B1135=LOOKUP(+A1135,Lots!B$2:B$1819,Lots!F$2:F$1819),"Late"))),"")</f>
        <v/>
      </c>
      <c r="D1135" s="1" t="str">
        <f>_xlfn.IFNA(VLOOKUP(A1135,Lots!B$2:C$1819, 2,FALSE),"")</f>
        <v/>
      </c>
      <c r="E1135" s="1" t="str">
        <f>_xlfn.IFNA(LOOKUP(A1135,Lots!B$2:B$1819, Lots!A$2:A$1819),"")</f>
        <v/>
      </c>
      <c r="F1135" s="1"/>
      <c r="G1135" s="3" t="str">
        <f t="shared" si="90"/>
        <v xml:space="preserve"> </v>
      </c>
      <c r="H1135" s="1" t="str">
        <f>IF(+F1135&lt;&gt;0,COUNTIF(Lots!$A$1:'Lots'!$A$1791,E1135), " ")</f>
        <v xml:space="preserve"> </v>
      </c>
      <c r="I1135" s="3" t="str">
        <f t="shared" si="91"/>
        <v xml:space="preserve"> </v>
      </c>
      <c r="J1135" s="1" t="str">
        <f t="shared" si="92"/>
        <v xml:space="preserve"> </v>
      </c>
      <c r="K1135" s="3" t="str">
        <f t="shared" si="93"/>
        <v xml:space="preserve"> </v>
      </c>
      <c r="L1135" s="3" t="str">
        <f t="shared" si="94"/>
        <v xml:space="preserve">   </v>
      </c>
    </row>
    <row r="1136" spans="3:12" x14ac:dyDescent="0.25">
      <c r="C1136" s="1" t="str">
        <f>_xlfn.IFNA(IF(B1136=LOOKUP(+A1136,Lots!B$2:B$1819,Lots!D$2:D$1819),"Early",IF(B1136=LOOKUP(+A1136,Lots!B$2:B$1819,Lots!E$2:E$1819),"Mid",IF(B1136=LOOKUP(+A1136,Lots!B$2:B$1819,Lots!F$2:F$1819),"Late"))),"")</f>
        <v/>
      </c>
      <c r="D1136" s="1" t="str">
        <f>_xlfn.IFNA(VLOOKUP(A1136,Lots!B$2:C$1819, 2,FALSE),"")</f>
        <v/>
      </c>
      <c r="E1136" s="1" t="str">
        <f>_xlfn.IFNA(LOOKUP(A1136,Lots!B$2:B$1819, Lots!A$2:A$1819),"")</f>
        <v/>
      </c>
      <c r="F1136" s="1"/>
      <c r="G1136" s="3" t="str">
        <f t="shared" si="90"/>
        <v xml:space="preserve"> </v>
      </c>
      <c r="H1136" s="1" t="str">
        <f>IF(+F1136&lt;&gt;0,COUNTIF(Lots!$A$1:'Lots'!$A$1791,E1136), " ")</f>
        <v xml:space="preserve"> </v>
      </c>
      <c r="I1136" s="3" t="str">
        <f t="shared" si="91"/>
        <v xml:space="preserve"> </v>
      </c>
      <c r="J1136" s="1" t="str">
        <f t="shared" si="92"/>
        <v xml:space="preserve"> </v>
      </c>
      <c r="K1136" s="3" t="str">
        <f t="shared" si="93"/>
        <v xml:space="preserve"> </v>
      </c>
      <c r="L1136" s="3" t="str">
        <f t="shared" si="94"/>
        <v xml:space="preserve">   </v>
      </c>
    </row>
    <row r="1137" spans="3:12" x14ac:dyDescent="0.25">
      <c r="C1137" s="1" t="str">
        <f>_xlfn.IFNA(IF(B1137=LOOKUP(+A1137,Lots!B$2:B$1819,Lots!D$2:D$1819),"Early",IF(B1137=LOOKUP(+A1137,Lots!B$2:B$1819,Lots!E$2:E$1819),"Mid",IF(B1137=LOOKUP(+A1137,Lots!B$2:B$1819,Lots!F$2:F$1819),"Late"))),"")</f>
        <v/>
      </c>
      <c r="D1137" s="1" t="str">
        <f>_xlfn.IFNA(VLOOKUP(A1137,Lots!B$2:C$1819, 2,FALSE),"")</f>
        <v/>
      </c>
      <c r="E1137" s="1" t="str">
        <f>_xlfn.IFNA(LOOKUP(A1137,Lots!B$2:B$1819, Lots!A$2:A$1819),"")</f>
        <v/>
      </c>
      <c r="F1137" s="1"/>
      <c r="G1137" s="3" t="str">
        <f t="shared" si="90"/>
        <v xml:space="preserve"> </v>
      </c>
      <c r="H1137" s="1" t="str">
        <f>IF(+F1137&lt;&gt;0,COUNTIF(Lots!$A$1:'Lots'!$A$1791,E1137), " ")</f>
        <v xml:space="preserve"> </v>
      </c>
      <c r="I1137" s="3" t="str">
        <f t="shared" si="91"/>
        <v xml:space="preserve"> </v>
      </c>
      <c r="J1137" s="1" t="str">
        <f t="shared" si="92"/>
        <v xml:space="preserve"> </v>
      </c>
      <c r="K1137" s="3" t="str">
        <f t="shared" si="93"/>
        <v xml:space="preserve"> </v>
      </c>
      <c r="L1137" s="3" t="str">
        <f t="shared" si="94"/>
        <v xml:space="preserve">   </v>
      </c>
    </row>
    <row r="1138" spans="3:12" x14ac:dyDescent="0.25">
      <c r="C1138" s="1" t="str">
        <f>_xlfn.IFNA(IF(B1138=LOOKUP(+A1138,Lots!B$2:B$1819,Lots!D$2:D$1819),"Early",IF(B1138=LOOKUP(+A1138,Lots!B$2:B$1819,Lots!E$2:E$1819),"Mid",IF(B1138=LOOKUP(+A1138,Lots!B$2:B$1819,Lots!F$2:F$1819),"Late"))),"")</f>
        <v/>
      </c>
      <c r="D1138" s="1" t="str">
        <f>_xlfn.IFNA(VLOOKUP(A1138,Lots!B$2:C$1819, 2,FALSE),"")</f>
        <v/>
      </c>
      <c r="E1138" s="1" t="str">
        <f>_xlfn.IFNA(LOOKUP(A1138,Lots!B$2:B$1819, Lots!A$2:A$1819),"")</f>
        <v/>
      </c>
      <c r="F1138" s="1"/>
      <c r="G1138" s="3" t="str">
        <f t="shared" si="90"/>
        <v xml:space="preserve"> </v>
      </c>
      <c r="H1138" s="1" t="str">
        <f>IF(+F1138&lt;&gt;0,COUNTIF(Lots!$A$1:'Lots'!$A$1791,E1138), " ")</f>
        <v xml:space="preserve"> </v>
      </c>
      <c r="I1138" s="3" t="str">
        <f t="shared" si="91"/>
        <v xml:space="preserve"> </v>
      </c>
      <c r="J1138" s="1" t="str">
        <f t="shared" si="92"/>
        <v xml:space="preserve"> </v>
      </c>
      <c r="K1138" s="3" t="str">
        <f t="shared" si="93"/>
        <v xml:space="preserve"> </v>
      </c>
      <c r="L1138" s="3" t="str">
        <f t="shared" si="94"/>
        <v xml:space="preserve">   </v>
      </c>
    </row>
    <row r="1139" spans="3:12" x14ac:dyDescent="0.25">
      <c r="C1139" s="1" t="str">
        <f>_xlfn.IFNA(IF(B1139=LOOKUP(+A1139,Lots!B$2:B$1819,Lots!D$2:D$1819),"Early",IF(B1139=LOOKUP(+A1139,Lots!B$2:B$1819,Lots!E$2:E$1819),"Mid",IF(B1139=LOOKUP(+A1139,Lots!B$2:B$1819,Lots!F$2:F$1819),"Late"))),"")</f>
        <v/>
      </c>
      <c r="D1139" s="1" t="str">
        <f>_xlfn.IFNA(VLOOKUP(A1139,Lots!B$2:C$1819, 2,FALSE),"")</f>
        <v/>
      </c>
      <c r="E1139" s="1" t="str">
        <f>_xlfn.IFNA(LOOKUP(A1139,Lots!B$2:B$1819, Lots!A$2:A$1819),"")</f>
        <v/>
      </c>
      <c r="F1139" s="1"/>
      <c r="G1139" s="3" t="str">
        <f t="shared" si="90"/>
        <v xml:space="preserve"> </v>
      </c>
      <c r="H1139" s="1" t="str">
        <f>IF(+F1139&lt;&gt;0,COUNTIF(Lots!$A$1:'Lots'!$A$1791,E1139), " ")</f>
        <v xml:space="preserve"> </v>
      </c>
      <c r="I1139" s="3" t="str">
        <f t="shared" si="91"/>
        <v xml:space="preserve"> </v>
      </c>
      <c r="J1139" s="1" t="str">
        <f t="shared" si="92"/>
        <v xml:space="preserve"> </v>
      </c>
      <c r="K1139" s="3" t="str">
        <f t="shared" si="93"/>
        <v xml:space="preserve"> </v>
      </c>
      <c r="L1139" s="3" t="str">
        <f t="shared" si="94"/>
        <v xml:space="preserve">   </v>
      </c>
    </row>
    <row r="1140" spans="3:12" x14ac:dyDescent="0.25">
      <c r="C1140" s="1" t="str">
        <f>_xlfn.IFNA(IF(B1140=LOOKUP(+A1140,Lots!B$2:B$1819,Lots!D$2:D$1819),"Early",IF(B1140=LOOKUP(+A1140,Lots!B$2:B$1819,Lots!E$2:E$1819),"Mid",IF(B1140=LOOKUP(+A1140,Lots!B$2:B$1819,Lots!F$2:F$1819),"Late"))),"")</f>
        <v/>
      </c>
      <c r="D1140" s="1" t="str">
        <f>_xlfn.IFNA(VLOOKUP(A1140,Lots!B$2:C$1819, 2,FALSE),"")</f>
        <v/>
      </c>
      <c r="E1140" s="1" t="str">
        <f>_xlfn.IFNA(LOOKUP(A1140,Lots!B$2:B$1819, Lots!A$2:A$1819),"")</f>
        <v/>
      </c>
      <c r="F1140" s="1"/>
      <c r="G1140" s="3" t="str">
        <f t="shared" si="90"/>
        <v xml:space="preserve"> </v>
      </c>
      <c r="H1140" s="1" t="str">
        <f>IF(+F1140&lt;&gt;0,COUNTIF(Lots!$A$1:'Lots'!$A$1791,E1140), " ")</f>
        <v xml:space="preserve"> </v>
      </c>
      <c r="I1140" s="3" t="str">
        <f t="shared" si="91"/>
        <v xml:space="preserve"> </v>
      </c>
      <c r="J1140" s="1" t="str">
        <f t="shared" si="92"/>
        <v xml:space="preserve"> </v>
      </c>
      <c r="K1140" s="3" t="str">
        <f t="shared" si="93"/>
        <v xml:space="preserve"> </v>
      </c>
      <c r="L1140" s="3" t="str">
        <f t="shared" si="94"/>
        <v xml:space="preserve">   </v>
      </c>
    </row>
    <row r="1141" spans="3:12" x14ac:dyDescent="0.25">
      <c r="C1141" s="1" t="str">
        <f>_xlfn.IFNA(IF(B1141=LOOKUP(+A1141,Lots!B$2:B$1819,Lots!D$2:D$1819),"Early",IF(B1141=LOOKUP(+A1141,Lots!B$2:B$1819,Lots!E$2:E$1819),"Mid",IF(B1141=LOOKUP(+A1141,Lots!B$2:B$1819,Lots!F$2:F$1819),"Late"))),"")</f>
        <v/>
      </c>
      <c r="D1141" s="1" t="str">
        <f>_xlfn.IFNA(VLOOKUP(A1141,Lots!B$2:C$1819, 2,FALSE),"")</f>
        <v/>
      </c>
      <c r="E1141" s="1" t="str">
        <f>_xlfn.IFNA(LOOKUP(A1141,Lots!B$2:B$1819, Lots!A$2:A$1819),"")</f>
        <v/>
      </c>
      <c r="F1141" s="1"/>
      <c r="G1141" s="3" t="str">
        <f t="shared" si="90"/>
        <v xml:space="preserve"> </v>
      </c>
      <c r="H1141" s="1" t="str">
        <f>IF(+F1141&lt;&gt;0,COUNTIF(Lots!$A$1:'Lots'!$A$1791,E1141), " ")</f>
        <v xml:space="preserve"> </v>
      </c>
      <c r="I1141" s="3" t="str">
        <f t="shared" si="91"/>
        <v xml:space="preserve"> </v>
      </c>
      <c r="J1141" s="1" t="str">
        <f t="shared" si="92"/>
        <v xml:space="preserve"> </v>
      </c>
      <c r="K1141" s="3" t="str">
        <f t="shared" si="93"/>
        <v xml:space="preserve"> </v>
      </c>
      <c r="L1141" s="3" t="str">
        <f t="shared" si="94"/>
        <v xml:space="preserve">   </v>
      </c>
    </row>
    <row r="1142" spans="3:12" x14ac:dyDescent="0.25">
      <c r="C1142" s="1" t="str">
        <f>_xlfn.IFNA(IF(B1142=LOOKUP(+A1142,Lots!B$2:B$1819,Lots!D$2:D$1819),"Early",IF(B1142=LOOKUP(+A1142,Lots!B$2:B$1819,Lots!E$2:E$1819),"Mid",IF(B1142=LOOKUP(+A1142,Lots!B$2:B$1819,Lots!F$2:F$1819),"Late"))),"")</f>
        <v/>
      </c>
      <c r="D1142" s="1" t="str">
        <f>_xlfn.IFNA(VLOOKUP(A1142,Lots!B$2:C$1819, 2,FALSE),"")</f>
        <v/>
      </c>
      <c r="E1142" s="1" t="str">
        <f>_xlfn.IFNA(LOOKUP(A1142,Lots!B$2:B$1819, Lots!A$2:A$1819),"")</f>
        <v/>
      </c>
      <c r="F1142" s="1"/>
      <c r="G1142" s="3" t="str">
        <f t="shared" si="90"/>
        <v xml:space="preserve"> </v>
      </c>
      <c r="H1142" s="1" t="str">
        <f>IF(+F1142&lt;&gt;0,COUNTIF(Lots!$A$1:'Lots'!$A$1791,E1142), " ")</f>
        <v xml:space="preserve"> </v>
      </c>
      <c r="I1142" s="3" t="str">
        <f t="shared" si="91"/>
        <v xml:space="preserve"> </v>
      </c>
      <c r="J1142" s="1" t="str">
        <f t="shared" si="92"/>
        <v xml:space="preserve"> </v>
      </c>
      <c r="K1142" s="3" t="str">
        <f t="shared" si="93"/>
        <v xml:space="preserve"> </v>
      </c>
      <c r="L1142" s="3" t="str">
        <f t="shared" si="94"/>
        <v xml:space="preserve">   </v>
      </c>
    </row>
    <row r="1143" spans="3:12" x14ac:dyDescent="0.25">
      <c r="C1143" s="1" t="str">
        <f>_xlfn.IFNA(IF(B1143=LOOKUP(+A1143,Lots!B$2:B$1819,Lots!D$2:D$1819),"Early",IF(B1143=LOOKUP(+A1143,Lots!B$2:B$1819,Lots!E$2:E$1819),"Mid",IF(B1143=LOOKUP(+A1143,Lots!B$2:B$1819,Lots!F$2:F$1819),"Late"))),"")</f>
        <v/>
      </c>
      <c r="D1143" s="1" t="str">
        <f>_xlfn.IFNA(VLOOKUP(A1143,Lots!B$2:C$1819, 2,FALSE),"")</f>
        <v/>
      </c>
      <c r="E1143" s="1" t="str">
        <f>_xlfn.IFNA(LOOKUP(A1143,Lots!B$2:B$1819, Lots!A$2:A$1819),"")</f>
        <v/>
      </c>
      <c r="F1143" s="1"/>
      <c r="G1143" s="3" t="str">
        <f t="shared" si="90"/>
        <v xml:space="preserve"> </v>
      </c>
      <c r="H1143" s="1" t="str">
        <f>IF(+F1143&lt;&gt;0,COUNTIF(Lots!$A$1:'Lots'!$A$1791,E1143), " ")</f>
        <v xml:space="preserve"> </v>
      </c>
      <c r="I1143" s="3" t="str">
        <f t="shared" si="91"/>
        <v xml:space="preserve"> </v>
      </c>
      <c r="J1143" s="1" t="str">
        <f t="shared" si="92"/>
        <v xml:space="preserve"> </v>
      </c>
      <c r="K1143" s="3" t="str">
        <f t="shared" si="93"/>
        <v xml:space="preserve"> </v>
      </c>
      <c r="L1143" s="3" t="str">
        <f t="shared" si="94"/>
        <v xml:space="preserve">   </v>
      </c>
    </row>
    <row r="1144" spans="3:12" x14ac:dyDescent="0.25">
      <c r="C1144" s="1" t="str">
        <f>_xlfn.IFNA(IF(B1144=LOOKUP(+A1144,Lots!B$2:B$1819,Lots!D$2:D$1819),"Early",IF(B1144=LOOKUP(+A1144,Lots!B$2:B$1819,Lots!E$2:E$1819),"Mid",IF(B1144=LOOKUP(+A1144,Lots!B$2:B$1819,Lots!F$2:F$1819),"Late"))),"")</f>
        <v/>
      </c>
      <c r="D1144" s="1" t="str">
        <f>_xlfn.IFNA(VLOOKUP(A1144,Lots!B$2:C$1819, 2,FALSE),"")</f>
        <v/>
      </c>
      <c r="E1144" s="1" t="str">
        <f>_xlfn.IFNA(LOOKUP(A1144,Lots!B$2:B$1819, Lots!A$2:A$1819),"")</f>
        <v/>
      </c>
      <c r="F1144" s="1"/>
      <c r="G1144" s="3" t="str">
        <f t="shared" si="90"/>
        <v xml:space="preserve"> </v>
      </c>
      <c r="H1144" s="1" t="str">
        <f>IF(+F1144&lt;&gt;0,COUNTIF(Lots!$A$1:'Lots'!$A$1791,E1144), " ")</f>
        <v xml:space="preserve"> </v>
      </c>
      <c r="I1144" s="3" t="str">
        <f t="shared" si="91"/>
        <v xml:space="preserve"> </v>
      </c>
      <c r="J1144" s="1" t="str">
        <f t="shared" si="92"/>
        <v xml:space="preserve"> </v>
      </c>
      <c r="K1144" s="3" t="str">
        <f t="shared" si="93"/>
        <v xml:space="preserve"> </v>
      </c>
      <c r="L1144" s="3" t="str">
        <f t="shared" si="94"/>
        <v xml:space="preserve">   </v>
      </c>
    </row>
    <row r="1145" spans="3:12" x14ac:dyDescent="0.25">
      <c r="C1145" s="1" t="str">
        <f>_xlfn.IFNA(IF(B1145=LOOKUP(+A1145,Lots!B$2:B$1819,Lots!D$2:D$1819),"Early",IF(B1145=LOOKUP(+A1145,Lots!B$2:B$1819,Lots!E$2:E$1819),"Mid",IF(B1145=LOOKUP(+A1145,Lots!B$2:B$1819,Lots!F$2:F$1819),"Late"))),"")</f>
        <v/>
      </c>
      <c r="D1145" s="1" t="str">
        <f>_xlfn.IFNA(VLOOKUP(A1145,Lots!B$2:C$1819, 2,FALSE),"")</f>
        <v/>
      </c>
      <c r="E1145" s="1" t="str">
        <f>_xlfn.IFNA(LOOKUP(A1145,Lots!B$2:B$1819, Lots!A$2:A$1819),"")</f>
        <v/>
      </c>
      <c r="F1145" s="1"/>
      <c r="G1145" s="3" t="str">
        <f t="shared" si="90"/>
        <v xml:space="preserve"> </v>
      </c>
      <c r="H1145" s="1" t="str">
        <f>IF(+F1145&lt;&gt;0,COUNTIF(Lots!$A$1:'Lots'!$A$1791,E1145), " ")</f>
        <v xml:space="preserve"> </v>
      </c>
      <c r="I1145" s="3" t="str">
        <f t="shared" si="91"/>
        <v xml:space="preserve"> </v>
      </c>
      <c r="J1145" s="1" t="str">
        <f t="shared" si="92"/>
        <v xml:space="preserve"> </v>
      </c>
      <c r="K1145" s="3" t="str">
        <f t="shared" si="93"/>
        <v xml:space="preserve"> </v>
      </c>
      <c r="L1145" s="3" t="str">
        <f t="shared" si="94"/>
        <v xml:space="preserve">   </v>
      </c>
    </row>
    <row r="1146" spans="3:12" x14ac:dyDescent="0.25">
      <c r="C1146" s="1" t="str">
        <f>_xlfn.IFNA(IF(B1146=LOOKUP(+A1146,Lots!B$2:B$1819,Lots!D$2:D$1819),"Early",IF(B1146=LOOKUP(+A1146,Lots!B$2:B$1819,Lots!E$2:E$1819),"Mid",IF(B1146=LOOKUP(+A1146,Lots!B$2:B$1819,Lots!F$2:F$1819),"Late"))),"")</f>
        <v/>
      </c>
      <c r="D1146" s="1" t="str">
        <f>_xlfn.IFNA(VLOOKUP(A1146,Lots!B$2:C$1819, 2,FALSE),"")</f>
        <v/>
      </c>
      <c r="E1146" s="1" t="str">
        <f>_xlfn.IFNA(LOOKUP(A1146,Lots!B$2:B$1819, Lots!A$2:A$1819),"")</f>
        <v/>
      </c>
      <c r="F1146" s="1"/>
      <c r="G1146" s="3" t="str">
        <f t="shared" si="90"/>
        <v xml:space="preserve"> </v>
      </c>
      <c r="H1146" s="1" t="str">
        <f>IF(+F1146&lt;&gt;0,COUNTIF(Lots!$A$1:'Lots'!$A$1791,E1146), " ")</f>
        <v xml:space="preserve"> </v>
      </c>
      <c r="I1146" s="3" t="str">
        <f t="shared" si="91"/>
        <v xml:space="preserve"> </v>
      </c>
      <c r="J1146" s="1" t="str">
        <f t="shared" si="92"/>
        <v xml:space="preserve"> </v>
      </c>
      <c r="K1146" s="3" t="str">
        <f t="shared" si="93"/>
        <v xml:space="preserve"> </v>
      </c>
      <c r="L1146" s="3" t="str">
        <f t="shared" si="94"/>
        <v xml:space="preserve">   </v>
      </c>
    </row>
    <row r="1147" spans="3:12" x14ac:dyDescent="0.25">
      <c r="C1147" s="1" t="str">
        <f>_xlfn.IFNA(IF(B1147=LOOKUP(+A1147,Lots!B$2:B$1819,Lots!D$2:D$1819),"Early",IF(B1147=LOOKUP(+A1147,Lots!B$2:B$1819,Lots!E$2:E$1819),"Mid",IF(B1147=LOOKUP(+A1147,Lots!B$2:B$1819,Lots!F$2:F$1819),"Late"))),"")</f>
        <v/>
      </c>
      <c r="D1147" s="1" t="str">
        <f>_xlfn.IFNA(VLOOKUP(A1147,Lots!B$2:C$1819, 2,FALSE),"")</f>
        <v/>
      </c>
      <c r="E1147" s="1" t="str">
        <f>_xlfn.IFNA(LOOKUP(A1147,Lots!B$2:B$1819, Lots!A$2:A$1819),"")</f>
        <v/>
      </c>
      <c r="F1147" s="1"/>
      <c r="G1147" s="3" t="str">
        <f t="shared" si="90"/>
        <v xml:space="preserve"> </v>
      </c>
      <c r="H1147" s="1" t="str">
        <f>IF(+F1147&lt;&gt;0,COUNTIF(Lots!$A$1:'Lots'!$A$1791,E1147), " ")</f>
        <v xml:space="preserve"> </v>
      </c>
      <c r="I1147" s="3" t="str">
        <f t="shared" si="91"/>
        <v xml:space="preserve"> </v>
      </c>
      <c r="J1147" s="1" t="str">
        <f t="shared" si="92"/>
        <v xml:space="preserve"> </v>
      </c>
      <c r="K1147" s="3" t="str">
        <f t="shared" si="93"/>
        <v xml:space="preserve"> </v>
      </c>
      <c r="L1147" s="3" t="str">
        <f t="shared" si="94"/>
        <v xml:space="preserve">   </v>
      </c>
    </row>
    <row r="1148" spans="3:12" x14ac:dyDescent="0.25">
      <c r="C1148" s="1" t="str">
        <f>_xlfn.IFNA(IF(B1148=LOOKUP(+A1148,Lots!B$2:B$1819,Lots!D$2:D$1819),"Early",IF(B1148=LOOKUP(+A1148,Lots!B$2:B$1819,Lots!E$2:E$1819),"Mid",IF(B1148=LOOKUP(+A1148,Lots!B$2:B$1819,Lots!F$2:F$1819),"Late"))),"")</f>
        <v/>
      </c>
      <c r="D1148" s="1" t="str">
        <f>_xlfn.IFNA(VLOOKUP(A1148,Lots!B$2:C$1819, 2,FALSE),"")</f>
        <v/>
      </c>
      <c r="E1148" s="1" t="str">
        <f>_xlfn.IFNA(LOOKUP(A1148,Lots!B$2:B$1819, Lots!A$2:A$1819),"")</f>
        <v/>
      </c>
      <c r="F1148" s="1"/>
      <c r="G1148" s="3" t="str">
        <f t="shared" si="90"/>
        <v xml:space="preserve"> </v>
      </c>
      <c r="H1148" s="1" t="str">
        <f>IF(+F1148&lt;&gt;0,COUNTIF(Lots!$A$1:'Lots'!$A$1791,E1148), " ")</f>
        <v xml:space="preserve"> </v>
      </c>
      <c r="I1148" s="3" t="str">
        <f t="shared" si="91"/>
        <v xml:space="preserve"> </v>
      </c>
      <c r="J1148" s="1" t="str">
        <f t="shared" si="92"/>
        <v xml:space="preserve"> </v>
      </c>
      <c r="K1148" s="3" t="str">
        <f t="shared" si="93"/>
        <v xml:space="preserve"> </v>
      </c>
      <c r="L1148" s="3" t="str">
        <f t="shared" si="94"/>
        <v xml:space="preserve">   </v>
      </c>
    </row>
    <row r="1149" spans="3:12" x14ac:dyDescent="0.25">
      <c r="C1149" s="1" t="str">
        <f>_xlfn.IFNA(IF(B1149=LOOKUP(+A1149,Lots!B$2:B$1819,Lots!D$2:D$1819),"Early",IF(B1149=LOOKUP(+A1149,Lots!B$2:B$1819,Lots!E$2:E$1819),"Mid",IF(B1149=LOOKUP(+A1149,Lots!B$2:B$1819,Lots!F$2:F$1819),"Late"))),"")</f>
        <v/>
      </c>
      <c r="D1149" s="1" t="str">
        <f>_xlfn.IFNA(VLOOKUP(A1149,Lots!B$2:C$1819, 2,FALSE),"")</f>
        <v/>
      </c>
      <c r="E1149" s="1" t="str">
        <f>_xlfn.IFNA(LOOKUP(A1149,Lots!B$2:B$1819, Lots!A$2:A$1819),"")</f>
        <v/>
      </c>
      <c r="F1149" s="1"/>
      <c r="G1149" s="3" t="str">
        <f t="shared" si="90"/>
        <v xml:space="preserve"> </v>
      </c>
      <c r="H1149" s="1" t="str">
        <f>IF(+F1149&lt;&gt;0,COUNTIF(Lots!$A$1:'Lots'!$A$1791,E1149), " ")</f>
        <v xml:space="preserve"> </v>
      </c>
      <c r="I1149" s="3" t="str">
        <f t="shared" si="91"/>
        <v xml:space="preserve"> </v>
      </c>
      <c r="J1149" s="1" t="str">
        <f t="shared" si="92"/>
        <v xml:space="preserve"> </v>
      </c>
      <c r="K1149" s="3" t="str">
        <f t="shared" si="93"/>
        <v xml:space="preserve"> </v>
      </c>
      <c r="L1149" s="3" t="str">
        <f t="shared" si="94"/>
        <v xml:space="preserve">   </v>
      </c>
    </row>
    <row r="1150" spans="3:12" x14ac:dyDescent="0.25">
      <c r="C1150" s="1" t="str">
        <f>_xlfn.IFNA(IF(B1150=LOOKUP(+A1150,Lots!B$2:B$1819,Lots!D$2:D$1819),"Early",IF(B1150=LOOKUP(+A1150,Lots!B$2:B$1819,Lots!E$2:E$1819),"Mid",IF(B1150=LOOKUP(+A1150,Lots!B$2:B$1819,Lots!F$2:F$1819),"Late"))),"")</f>
        <v/>
      </c>
      <c r="D1150" s="1" t="str">
        <f>_xlfn.IFNA(VLOOKUP(A1150,Lots!B$2:C$1819, 2,FALSE),"")</f>
        <v/>
      </c>
      <c r="E1150" s="1" t="str">
        <f>_xlfn.IFNA(LOOKUP(A1150,Lots!B$2:B$1819, Lots!A$2:A$1819),"")</f>
        <v/>
      </c>
      <c r="F1150" s="1"/>
      <c r="G1150" s="3" t="str">
        <f t="shared" si="90"/>
        <v xml:space="preserve"> </v>
      </c>
      <c r="H1150" s="1" t="str">
        <f>IF(+F1150&lt;&gt;0,COUNTIF(Lots!$A$1:'Lots'!$A$1791,E1150), " ")</f>
        <v xml:space="preserve"> </v>
      </c>
      <c r="I1150" s="3" t="str">
        <f t="shared" si="91"/>
        <v xml:space="preserve"> </v>
      </c>
      <c r="J1150" s="1" t="str">
        <f t="shared" si="92"/>
        <v xml:space="preserve"> </v>
      </c>
      <c r="K1150" s="3" t="str">
        <f t="shared" si="93"/>
        <v xml:space="preserve"> </v>
      </c>
      <c r="L1150" s="3" t="str">
        <f t="shared" si="94"/>
        <v xml:space="preserve">   </v>
      </c>
    </row>
    <row r="1151" spans="3:12" x14ac:dyDescent="0.25">
      <c r="C1151" s="1" t="str">
        <f>_xlfn.IFNA(IF(B1151=LOOKUP(+A1151,Lots!B$2:B$1819,Lots!D$2:D$1819),"Early",IF(B1151=LOOKUP(+A1151,Lots!B$2:B$1819,Lots!E$2:E$1819),"Mid",IF(B1151=LOOKUP(+A1151,Lots!B$2:B$1819,Lots!F$2:F$1819),"Late"))),"")</f>
        <v/>
      </c>
      <c r="D1151" s="1" t="str">
        <f>_xlfn.IFNA(VLOOKUP(A1151,Lots!B$2:C$1819, 2,FALSE),"")</f>
        <v/>
      </c>
      <c r="E1151" s="1" t="str">
        <f>_xlfn.IFNA(LOOKUP(A1151,Lots!B$2:B$1819, Lots!A$2:A$1819),"")</f>
        <v/>
      </c>
      <c r="F1151" s="1"/>
      <c r="G1151" s="3" t="str">
        <f t="shared" si="90"/>
        <v xml:space="preserve"> </v>
      </c>
      <c r="H1151" s="1" t="str">
        <f>IF(+F1151&lt;&gt;0,COUNTIF(Lots!$A$1:'Lots'!$A$1791,E1151), " ")</f>
        <v xml:space="preserve"> </v>
      </c>
      <c r="I1151" s="3" t="str">
        <f t="shared" si="91"/>
        <v xml:space="preserve"> </v>
      </c>
      <c r="J1151" s="1" t="str">
        <f t="shared" si="92"/>
        <v xml:space="preserve"> </v>
      </c>
      <c r="K1151" s="3" t="str">
        <f t="shared" si="93"/>
        <v xml:space="preserve"> </v>
      </c>
      <c r="L1151" s="3" t="str">
        <f t="shared" si="94"/>
        <v xml:space="preserve">   </v>
      </c>
    </row>
    <row r="1152" spans="3:12" x14ac:dyDescent="0.25">
      <c r="C1152" s="1" t="str">
        <f>_xlfn.IFNA(IF(B1152=LOOKUP(+A1152,Lots!B$2:B$1819,Lots!D$2:D$1819),"Early",IF(B1152=LOOKUP(+A1152,Lots!B$2:B$1819,Lots!E$2:E$1819),"Mid",IF(B1152=LOOKUP(+A1152,Lots!B$2:B$1819,Lots!F$2:F$1819),"Late"))),"")</f>
        <v/>
      </c>
      <c r="D1152" s="1" t="str">
        <f>_xlfn.IFNA(VLOOKUP(A1152,Lots!B$2:C$1819, 2,FALSE),"")</f>
        <v/>
      </c>
      <c r="E1152" s="1" t="str">
        <f>_xlfn.IFNA(LOOKUP(A1152,Lots!B$2:B$1819, Lots!A$2:A$1819),"")</f>
        <v/>
      </c>
      <c r="F1152" s="1"/>
      <c r="G1152" s="3" t="str">
        <f t="shared" si="90"/>
        <v xml:space="preserve"> </v>
      </c>
      <c r="H1152" s="1" t="str">
        <f>IF(+F1152&lt;&gt;0,COUNTIF(Lots!$A$1:'Lots'!$A$1791,E1152), " ")</f>
        <v xml:space="preserve"> </v>
      </c>
      <c r="I1152" s="3" t="str">
        <f t="shared" si="91"/>
        <v xml:space="preserve"> </v>
      </c>
      <c r="J1152" s="1" t="str">
        <f t="shared" si="92"/>
        <v xml:space="preserve"> </v>
      </c>
      <c r="K1152" s="3" t="str">
        <f t="shared" si="93"/>
        <v xml:space="preserve"> </v>
      </c>
      <c r="L1152" s="3" t="str">
        <f t="shared" si="94"/>
        <v xml:space="preserve">   </v>
      </c>
    </row>
    <row r="1153" spans="3:12" x14ac:dyDescent="0.25">
      <c r="C1153" s="1" t="str">
        <f>_xlfn.IFNA(IF(B1153=LOOKUP(+A1153,Lots!B$2:B$1819,Lots!D$2:D$1819),"Early",IF(B1153=LOOKUP(+A1153,Lots!B$2:B$1819,Lots!E$2:E$1819),"Mid",IF(B1153=LOOKUP(+A1153,Lots!B$2:B$1819,Lots!F$2:F$1819),"Late"))),"")</f>
        <v/>
      </c>
      <c r="D1153" s="1" t="str">
        <f>_xlfn.IFNA(VLOOKUP(A1153,Lots!B$2:C$1819, 2,FALSE),"")</f>
        <v/>
      </c>
      <c r="E1153" s="1" t="str">
        <f>_xlfn.IFNA(LOOKUP(A1153,Lots!B$2:B$1819, Lots!A$2:A$1819),"")</f>
        <v/>
      </c>
      <c r="F1153" s="1"/>
      <c r="G1153" s="3" t="str">
        <f t="shared" si="90"/>
        <v xml:space="preserve"> </v>
      </c>
      <c r="H1153" s="1" t="str">
        <f>IF(+F1153&lt;&gt;0,COUNTIF(Lots!$A$1:'Lots'!$A$1791,E1153), " ")</f>
        <v xml:space="preserve"> </v>
      </c>
      <c r="I1153" s="3" t="str">
        <f t="shared" si="91"/>
        <v xml:space="preserve"> </v>
      </c>
      <c r="J1153" s="1" t="str">
        <f t="shared" si="92"/>
        <v xml:space="preserve"> </v>
      </c>
      <c r="K1153" s="3" t="str">
        <f t="shared" si="93"/>
        <v xml:space="preserve"> </v>
      </c>
      <c r="L1153" s="3" t="str">
        <f t="shared" si="94"/>
        <v xml:space="preserve">   </v>
      </c>
    </row>
    <row r="1154" spans="3:12" x14ac:dyDescent="0.25">
      <c r="C1154" s="1" t="str">
        <f>_xlfn.IFNA(IF(B1154=LOOKUP(+A1154,Lots!B$2:B$1819,Lots!D$2:D$1819),"Early",IF(B1154=LOOKUP(+A1154,Lots!B$2:B$1819,Lots!E$2:E$1819),"Mid",IF(B1154=LOOKUP(+A1154,Lots!B$2:B$1819,Lots!F$2:F$1819),"Late"))),"")</f>
        <v/>
      </c>
      <c r="D1154" s="1" t="str">
        <f>_xlfn.IFNA(VLOOKUP(A1154,Lots!B$2:C$1819, 2,FALSE),"")</f>
        <v/>
      </c>
      <c r="E1154" s="1" t="str">
        <f>_xlfn.IFNA(LOOKUP(A1154,Lots!B$2:B$1819, Lots!A$2:A$1819),"")</f>
        <v/>
      </c>
      <c r="F1154" s="1"/>
      <c r="G1154" s="3" t="str">
        <f t="shared" si="90"/>
        <v xml:space="preserve"> </v>
      </c>
      <c r="H1154" s="1" t="str">
        <f>IF(+F1154&lt;&gt;0,COUNTIF(Lots!$A$1:'Lots'!$A$1791,E1154), " ")</f>
        <v xml:space="preserve"> </v>
      </c>
      <c r="I1154" s="3" t="str">
        <f t="shared" si="91"/>
        <v xml:space="preserve"> </v>
      </c>
      <c r="J1154" s="1" t="str">
        <f t="shared" si="92"/>
        <v xml:space="preserve"> </v>
      </c>
      <c r="K1154" s="3" t="str">
        <f t="shared" si="93"/>
        <v xml:space="preserve"> </v>
      </c>
      <c r="L1154" s="3" t="str">
        <f t="shared" si="94"/>
        <v xml:space="preserve">   </v>
      </c>
    </row>
    <row r="1155" spans="3:12" x14ac:dyDescent="0.25">
      <c r="C1155" s="1" t="str">
        <f>_xlfn.IFNA(IF(B1155=LOOKUP(+A1155,Lots!B$2:B$1819,Lots!D$2:D$1819),"Early",IF(B1155=LOOKUP(+A1155,Lots!B$2:B$1819,Lots!E$2:E$1819),"Mid",IF(B1155=LOOKUP(+A1155,Lots!B$2:B$1819,Lots!F$2:F$1819),"Late"))),"")</f>
        <v/>
      </c>
      <c r="D1155" s="1" t="str">
        <f>_xlfn.IFNA(VLOOKUP(A1155,Lots!B$2:C$1819, 2,FALSE),"")</f>
        <v/>
      </c>
      <c r="E1155" s="1" t="str">
        <f>_xlfn.IFNA(LOOKUP(A1155,Lots!B$2:B$1819, Lots!A$2:A$1819),"")</f>
        <v/>
      </c>
      <c r="F1155" s="1"/>
      <c r="G1155" s="3" t="str">
        <f t="shared" si="90"/>
        <v xml:space="preserve"> </v>
      </c>
      <c r="H1155" s="1" t="str">
        <f>IF(+F1155&lt;&gt;0,COUNTIF(Lots!$A$1:'Lots'!$A$1791,E1155), " ")</f>
        <v xml:space="preserve"> </v>
      </c>
      <c r="I1155" s="3" t="str">
        <f t="shared" si="91"/>
        <v xml:space="preserve"> </v>
      </c>
      <c r="J1155" s="1" t="str">
        <f t="shared" si="92"/>
        <v xml:space="preserve"> </v>
      </c>
      <c r="K1155" s="3" t="str">
        <f t="shared" si="93"/>
        <v xml:space="preserve"> </v>
      </c>
      <c r="L1155" s="3" t="str">
        <f t="shared" si="94"/>
        <v xml:space="preserve">   </v>
      </c>
    </row>
    <row r="1156" spans="3:12" x14ac:dyDescent="0.25">
      <c r="C1156" s="1" t="str">
        <f>_xlfn.IFNA(IF(B1156=LOOKUP(+A1156,Lots!B$2:B$1819,Lots!D$2:D$1819),"Early",IF(B1156=LOOKUP(+A1156,Lots!B$2:B$1819,Lots!E$2:E$1819),"Mid",IF(B1156=LOOKUP(+A1156,Lots!B$2:B$1819,Lots!F$2:F$1819),"Late"))),"")</f>
        <v/>
      </c>
      <c r="D1156" s="1" t="str">
        <f>_xlfn.IFNA(VLOOKUP(A1156,Lots!B$2:C$1819, 2,FALSE),"")</f>
        <v/>
      </c>
      <c r="E1156" s="1" t="str">
        <f>_xlfn.IFNA(LOOKUP(A1156,Lots!B$2:B$1819, Lots!A$2:A$1819),"")</f>
        <v/>
      </c>
      <c r="F1156" s="1"/>
      <c r="G1156" s="3" t="str">
        <f t="shared" si="90"/>
        <v xml:space="preserve"> </v>
      </c>
      <c r="H1156" s="1" t="str">
        <f>IF(+F1156&lt;&gt;0,COUNTIF(Lots!$A$1:'Lots'!$A$1791,E1156), " ")</f>
        <v xml:space="preserve"> </v>
      </c>
      <c r="I1156" s="3" t="str">
        <f t="shared" si="91"/>
        <v xml:space="preserve"> </v>
      </c>
      <c r="J1156" s="1" t="str">
        <f t="shared" si="92"/>
        <v xml:space="preserve"> </v>
      </c>
      <c r="K1156" s="3" t="str">
        <f t="shared" si="93"/>
        <v xml:space="preserve"> </v>
      </c>
      <c r="L1156" s="3" t="str">
        <f t="shared" si="94"/>
        <v xml:space="preserve">   </v>
      </c>
    </row>
    <row r="1157" spans="3:12" x14ac:dyDescent="0.25">
      <c r="C1157" s="1" t="str">
        <f>_xlfn.IFNA(IF(B1157=LOOKUP(+A1157,Lots!B$2:B$1819,Lots!D$2:D$1819),"Early",IF(B1157=LOOKUP(+A1157,Lots!B$2:B$1819,Lots!E$2:E$1819),"Mid",IF(B1157=LOOKUP(+A1157,Lots!B$2:B$1819,Lots!F$2:F$1819),"Late"))),"")</f>
        <v/>
      </c>
      <c r="D1157" s="1" t="str">
        <f>_xlfn.IFNA(VLOOKUP(A1157,Lots!B$2:C$1819, 2,FALSE),"")</f>
        <v/>
      </c>
      <c r="E1157" s="1" t="str">
        <f>_xlfn.IFNA(LOOKUP(A1157,Lots!B$2:B$1819, Lots!A$2:A$1819),"")</f>
        <v/>
      </c>
      <c r="F1157" s="1"/>
      <c r="G1157" s="3" t="str">
        <f t="shared" si="90"/>
        <v xml:space="preserve"> </v>
      </c>
      <c r="H1157" s="1" t="str">
        <f>IF(+F1157&lt;&gt;0,COUNTIF(Lots!$A$1:'Lots'!$A$1791,E1157), " ")</f>
        <v xml:space="preserve"> </v>
      </c>
      <c r="I1157" s="3" t="str">
        <f t="shared" si="91"/>
        <v xml:space="preserve"> </v>
      </c>
      <c r="J1157" s="1" t="str">
        <f t="shared" si="92"/>
        <v xml:space="preserve"> </v>
      </c>
      <c r="K1157" s="3" t="str">
        <f t="shared" si="93"/>
        <v xml:space="preserve"> </v>
      </c>
      <c r="L1157" s="3" t="str">
        <f t="shared" si="94"/>
        <v xml:space="preserve">   </v>
      </c>
    </row>
    <row r="1158" spans="3:12" x14ac:dyDescent="0.25">
      <c r="C1158" s="1" t="str">
        <f>_xlfn.IFNA(IF(B1158=LOOKUP(+A1158,Lots!B$2:B$1819,Lots!D$2:D$1819),"Early",IF(B1158=LOOKUP(+A1158,Lots!B$2:B$1819,Lots!E$2:E$1819),"Mid",IF(B1158=LOOKUP(+A1158,Lots!B$2:B$1819,Lots!F$2:F$1819),"Late"))),"")</f>
        <v/>
      </c>
      <c r="D1158" s="1" t="str">
        <f>_xlfn.IFNA(VLOOKUP(A1158,Lots!B$2:C$1819, 2,FALSE),"")</f>
        <v/>
      </c>
      <c r="E1158" s="1" t="str">
        <f>_xlfn.IFNA(LOOKUP(A1158,Lots!B$2:B$1819, Lots!A$2:A$1819),"")</f>
        <v/>
      </c>
      <c r="F1158" s="1"/>
      <c r="G1158" s="3" t="str">
        <f t="shared" si="90"/>
        <v xml:space="preserve"> </v>
      </c>
      <c r="H1158" s="1" t="str">
        <f>IF(+F1158&lt;&gt;0,COUNTIF(Lots!$A$1:'Lots'!$A$1791,E1158), " ")</f>
        <v xml:space="preserve"> </v>
      </c>
      <c r="I1158" s="3" t="str">
        <f t="shared" si="91"/>
        <v xml:space="preserve"> </v>
      </c>
      <c r="J1158" s="1" t="str">
        <f t="shared" si="92"/>
        <v xml:space="preserve"> </v>
      </c>
      <c r="K1158" s="3" t="str">
        <f t="shared" si="93"/>
        <v xml:space="preserve"> </v>
      </c>
      <c r="L1158" s="3" t="str">
        <f t="shared" si="94"/>
        <v xml:space="preserve">   </v>
      </c>
    </row>
    <row r="1159" spans="3:12" x14ac:dyDescent="0.25">
      <c r="C1159" s="1" t="str">
        <f>_xlfn.IFNA(IF(B1159=LOOKUP(+A1159,Lots!B$2:B$1819,Lots!D$2:D$1819),"Early",IF(B1159=LOOKUP(+A1159,Lots!B$2:B$1819,Lots!E$2:E$1819),"Mid",IF(B1159=LOOKUP(+A1159,Lots!B$2:B$1819,Lots!F$2:F$1819),"Late"))),"")</f>
        <v/>
      </c>
      <c r="D1159" s="1" t="str">
        <f>_xlfn.IFNA(VLOOKUP(A1159,Lots!B$2:C$1819, 2,FALSE),"")</f>
        <v/>
      </c>
      <c r="E1159" s="1" t="str">
        <f>_xlfn.IFNA(LOOKUP(A1159,Lots!B$2:B$1819, Lots!A$2:A$1819),"")</f>
        <v/>
      </c>
      <c r="F1159" s="1"/>
      <c r="G1159" s="3" t="str">
        <f t="shared" si="90"/>
        <v xml:space="preserve"> </v>
      </c>
      <c r="H1159" s="1" t="str">
        <f>IF(+F1159&lt;&gt;0,COUNTIF(Lots!$A$1:'Lots'!$A$1791,E1159), " ")</f>
        <v xml:space="preserve"> </v>
      </c>
      <c r="I1159" s="3" t="str">
        <f t="shared" si="91"/>
        <v xml:space="preserve"> </v>
      </c>
      <c r="J1159" s="1" t="str">
        <f t="shared" si="92"/>
        <v xml:space="preserve"> </v>
      </c>
      <c r="K1159" s="3" t="str">
        <f t="shared" si="93"/>
        <v xml:space="preserve"> </v>
      </c>
      <c r="L1159" s="3" t="str">
        <f t="shared" si="94"/>
        <v xml:space="preserve">   </v>
      </c>
    </row>
    <row r="1160" spans="3:12" x14ac:dyDescent="0.25">
      <c r="C1160" s="1" t="str">
        <f>_xlfn.IFNA(IF(B1160=LOOKUP(+A1160,Lots!B$2:B$1819,Lots!D$2:D$1819),"Early",IF(B1160=LOOKUP(+A1160,Lots!B$2:B$1819,Lots!E$2:E$1819),"Mid",IF(B1160=LOOKUP(+A1160,Lots!B$2:B$1819,Lots!F$2:F$1819),"Late"))),"")</f>
        <v/>
      </c>
      <c r="D1160" s="1" t="str">
        <f>_xlfn.IFNA(VLOOKUP(A1160,Lots!B$2:C$1819, 2,FALSE),"")</f>
        <v/>
      </c>
      <c r="E1160" s="1" t="str">
        <f>_xlfn.IFNA(LOOKUP(A1160,Lots!B$2:B$1819, Lots!A$2:A$1819),"")</f>
        <v/>
      </c>
      <c r="F1160" s="1"/>
      <c r="G1160" s="3" t="str">
        <f t="shared" si="90"/>
        <v xml:space="preserve"> </v>
      </c>
      <c r="H1160" s="1" t="str">
        <f>IF(+F1160&lt;&gt;0,COUNTIF(Lots!$A$1:'Lots'!$A$1791,E1160), " ")</f>
        <v xml:space="preserve"> </v>
      </c>
      <c r="I1160" s="3" t="str">
        <f t="shared" si="91"/>
        <v xml:space="preserve"> </v>
      </c>
      <c r="J1160" s="1" t="str">
        <f t="shared" si="92"/>
        <v xml:space="preserve"> </v>
      </c>
      <c r="K1160" s="3" t="str">
        <f t="shared" si="93"/>
        <v xml:space="preserve"> </v>
      </c>
      <c r="L1160" s="3" t="str">
        <f t="shared" si="94"/>
        <v xml:space="preserve">   </v>
      </c>
    </row>
    <row r="1161" spans="3:12" x14ac:dyDescent="0.25">
      <c r="C1161" s="1" t="str">
        <f>_xlfn.IFNA(IF(B1161=LOOKUP(+A1161,Lots!B$2:B$1819,Lots!D$2:D$1819),"Early",IF(B1161=LOOKUP(+A1161,Lots!B$2:B$1819,Lots!E$2:E$1819),"Mid",IF(B1161=LOOKUP(+A1161,Lots!B$2:B$1819,Lots!F$2:F$1819),"Late"))),"")</f>
        <v/>
      </c>
      <c r="D1161" s="1" t="str">
        <f>_xlfn.IFNA(VLOOKUP(A1161,Lots!B$2:C$1819, 2,FALSE),"")</f>
        <v/>
      </c>
      <c r="E1161" s="1" t="str">
        <f>_xlfn.IFNA(LOOKUP(A1161,Lots!B$2:B$1819, Lots!A$2:A$1819),"")</f>
        <v/>
      </c>
      <c r="F1161" s="1"/>
      <c r="G1161" s="3" t="str">
        <f t="shared" si="90"/>
        <v xml:space="preserve"> </v>
      </c>
      <c r="H1161" s="1" t="str">
        <f>IF(+F1161&lt;&gt;0,COUNTIF(Lots!$A$1:'Lots'!$A$1791,E1161), " ")</f>
        <v xml:space="preserve"> </v>
      </c>
      <c r="I1161" s="3" t="str">
        <f t="shared" si="91"/>
        <v xml:space="preserve"> </v>
      </c>
      <c r="J1161" s="1" t="str">
        <f t="shared" si="92"/>
        <v xml:space="preserve"> </v>
      </c>
      <c r="K1161" s="3" t="str">
        <f t="shared" si="93"/>
        <v xml:space="preserve"> </v>
      </c>
      <c r="L1161" s="3" t="str">
        <f t="shared" si="94"/>
        <v xml:space="preserve">   </v>
      </c>
    </row>
    <row r="1162" spans="3:12" x14ac:dyDescent="0.25">
      <c r="C1162" s="1" t="str">
        <f>_xlfn.IFNA(IF(B1162=LOOKUP(+A1162,Lots!B$2:B$1819,Lots!D$2:D$1819),"Early",IF(B1162=LOOKUP(+A1162,Lots!B$2:B$1819,Lots!E$2:E$1819),"Mid",IF(B1162=LOOKUP(+A1162,Lots!B$2:B$1819,Lots!F$2:F$1819),"Late"))),"")</f>
        <v/>
      </c>
      <c r="D1162" s="1" t="str">
        <f>_xlfn.IFNA(VLOOKUP(A1162,Lots!B$2:C$1819, 2,FALSE),"")</f>
        <v/>
      </c>
      <c r="E1162" s="1" t="str">
        <f>_xlfn.IFNA(LOOKUP(A1162,Lots!B$2:B$1819, Lots!A$2:A$1819),"")</f>
        <v/>
      </c>
      <c r="F1162" s="1"/>
      <c r="G1162" s="3" t="str">
        <f t="shared" si="90"/>
        <v xml:space="preserve"> </v>
      </c>
      <c r="H1162" s="1" t="str">
        <f>IF(+F1162&lt;&gt;0,COUNTIF(Lots!$A$1:'Lots'!$A$1791,E1162), " ")</f>
        <v xml:space="preserve"> </v>
      </c>
      <c r="I1162" s="3" t="str">
        <f t="shared" si="91"/>
        <v xml:space="preserve"> </v>
      </c>
      <c r="J1162" s="1" t="str">
        <f t="shared" si="92"/>
        <v xml:space="preserve"> </v>
      </c>
      <c r="K1162" s="3" t="str">
        <f t="shared" si="93"/>
        <v xml:space="preserve"> </v>
      </c>
      <c r="L1162" s="3" t="str">
        <f t="shared" si="94"/>
        <v xml:space="preserve">   </v>
      </c>
    </row>
    <row r="1163" spans="3:12" x14ac:dyDescent="0.25">
      <c r="C1163" s="1" t="str">
        <f>_xlfn.IFNA(IF(B1163=LOOKUP(+A1163,Lots!B$2:B$1819,Lots!D$2:D$1819),"Early",IF(B1163=LOOKUP(+A1163,Lots!B$2:B$1819,Lots!E$2:E$1819),"Mid",IF(B1163=LOOKUP(+A1163,Lots!B$2:B$1819,Lots!F$2:F$1819),"Late"))),"")</f>
        <v/>
      </c>
      <c r="D1163" s="1" t="str">
        <f>_xlfn.IFNA(VLOOKUP(A1163,Lots!B$2:C$1819, 2,FALSE),"")</f>
        <v/>
      </c>
      <c r="E1163" s="1" t="str">
        <f>_xlfn.IFNA(LOOKUP(A1163,Lots!B$2:B$1819, Lots!A$2:A$1819),"")</f>
        <v/>
      </c>
      <c r="F1163" s="1"/>
      <c r="G1163" s="3" t="str">
        <f t="shared" ref="G1163:G1226" si="95">IF(+F1163&lt;&gt;0, CEILING(F1163*$M$2,0.25), " ")</f>
        <v xml:space="preserve"> </v>
      </c>
      <c r="H1163" s="1" t="str">
        <f>IF(+F1163&lt;&gt;0,COUNTIF(Lots!$A$1:'Lots'!$A$1791,E1163), " ")</f>
        <v xml:space="preserve"> </v>
      </c>
      <c r="I1163" s="3" t="str">
        <f t="shared" ref="I1163:I1226" si="96">IF(+F1163&lt;&gt;0,+H1163*$M$1," ")</f>
        <v xml:space="preserve"> </v>
      </c>
      <c r="J1163" s="1" t="str">
        <f t="shared" ref="J1163:J1226" si="97">IF(+F1163&lt;&gt;0,COUNTIF(E$10:E$2000,+E1163)," ")</f>
        <v xml:space="preserve"> </v>
      </c>
      <c r="K1163" s="3" t="str">
        <f t="shared" ref="K1163:K1226" si="98">IF(F1163&lt;&gt;0,(+H1163-J1163)*$M$3, " ")</f>
        <v xml:space="preserve"> </v>
      </c>
      <c r="L1163" s="3" t="str">
        <f t="shared" ref="L1163:L1226" si="99">IF(F1163&lt;&gt;0,+F1163-G1163-I1163-K1163,"   ")</f>
        <v xml:space="preserve">   </v>
      </c>
    </row>
    <row r="1164" spans="3:12" x14ac:dyDescent="0.25">
      <c r="C1164" s="1" t="str">
        <f>_xlfn.IFNA(IF(B1164=LOOKUP(+A1164,Lots!B$2:B$1819,Lots!D$2:D$1819),"Early",IF(B1164=LOOKUP(+A1164,Lots!B$2:B$1819,Lots!E$2:E$1819),"Mid",IF(B1164=LOOKUP(+A1164,Lots!B$2:B$1819,Lots!F$2:F$1819),"Late"))),"")</f>
        <v/>
      </c>
      <c r="D1164" s="1" t="str">
        <f>_xlfn.IFNA(VLOOKUP(A1164,Lots!B$2:C$1819, 2,FALSE),"")</f>
        <v/>
      </c>
      <c r="E1164" s="1" t="str">
        <f>_xlfn.IFNA(LOOKUP(A1164,Lots!B$2:B$1819, Lots!A$2:A$1819),"")</f>
        <v/>
      </c>
      <c r="F1164" s="1"/>
      <c r="G1164" s="3" t="str">
        <f t="shared" si="95"/>
        <v xml:space="preserve"> </v>
      </c>
      <c r="H1164" s="1" t="str">
        <f>IF(+F1164&lt;&gt;0,COUNTIF(Lots!$A$1:'Lots'!$A$1791,E1164), " ")</f>
        <v xml:space="preserve"> </v>
      </c>
      <c r="I1164" s="3" t="str">
        <f t="shared" si="96"/>
        <v xml:space="preserve"> </v>
      </c>
      <c r="J1164" s="1" t="str">
        <f t="shared" si="97"/>
        <v xml:space="preserve"> </v>
      </c>
      <c r="K1164" s="3" t="str">
        <f t="shared" si="98"/>
        <v xml:space="preserve"> </v>
      </c>
      <c r="L1164" s="3" t="str">
        <f t="shared" si="99"/>
        <v xml:space="preserve">   </v>
      </c>
    </row>
    <row r="1165" spans="3:12" x14ac:dyDescent="0.25">
      <c r="C1165" s="1" t="str">
        <f>_xlfn.IFNA(IF(B1165=LOOKUP(+A1165,Lots!B$2:B$1819,Lots!D$2:D$1819),"Early",IF(B1165=LOOKUP(+A1165,Lots!B$2:B$1819,Lots!E$2:E$1819),"Mid",IF(B1165=LOOKUP(+A1165,Lots!B$2:B$1819,Lots!F$2:F$1819),"Late"))),"")</f>
        <v/>
      </c>
      <c r="D1165" s="1" t="str">
        <f>_xlfn.IFNA(VLOOKUP(A1165,Lots!B$2:C$1819, 2,FALSE),"")</f>
        <v/>
      </c>
      <c r="E1165" s="1" t="str">
        <f>_xlfn.IFNA(LOOKUP(A1165,Lots!B$2:B$1819, Lots!A$2:A$1819),"")</f>
        <v/>
      </c>
      <c r="F1165" s="1"/>
      <c r="G1165" s="3" t="str">
        <f t="shared" si="95"/>
        <v xml:space="preserve"> </v>
      </c>
      <c r="H1165" s="1" t="str">
        <f>IF(+F1165&lt;&gt;0,COUNTIF(Lots!$A$1:'Lots'!$A$1791,E1165), " ")</f>
        <v xml:space="preserve"> </v>
      </c>
      <c r="I1165" s="3" t="str">
        <f t="shared" si="96"/>
        <v xml:space="preserve"> </v>
      </c>
      <c r="J1165" s="1" t="str">
        <f t="shared" si="97"/>
        <v xml:space="preserve"> </v>
      </c>
      <c r="K1165" s="3" t="str">
        <f t="shared" si="98"/>
        <v xml:space="preserve"> </v>
      </c>
      <c r="L1165" s="3" t="str">
        <f t="shared" si="99"/>
        <v xml:space="preserve">   </v>
      </c>
    </row>
    <row r="1166" spans="3:12" x14ac:dyDescent="0.25">
      <c r="C1166" s="1" t="str">
        <f>_xlfn.IFNA(IF(B1166=LOOKUP(+A1166,Lots!B$2:B$1819,Lots!D$2:D$1819),"Early",IF(B1166=LOOKUP(+A1166,Lots!B$2:B$1819,Lots!E$2:E$1819),"Mid",IF(B1166=LOOKUP(+A1166,Lots!B$2:B$1819,Lots!F$2:F$1819),"Late"))),"")</f>
        <v/>
      </c>
      <c r="D1166" s="1" t="str">
        <f>_xlfn.IFNA(VLOOKUP(A1166,Lots!B$2:C$1819, 2,FALSE),"")</f>
        <v/>
      </c>
      <c r="E1166" s="1" t="str">
        <f>_xlfn.IFNA(LOOKUP(A1166,Lots!B$2:B$1819, Lots!A$2:A$1819),"")</f>
        <v/>
      </c>
      <c r="F1166" s="1"/>
      <c r="G1166" s="3" t="str">
        <f t="shared" si="95"/>
        <v xml:space="preserve"> </v>
      </c>
      <c r="H1166" s="1" t="str">
        <f>IF(+F1166&lt;&gt;0,COUNTIF(Lots!$A$1:'Lots'!$A$1791,E1166), " ")</f>
        <v xml:space="preserve"> </v>
      </c>
      <c r="I1166" s="3" t="str">
        <f t="shared" si="96"/>
        <v xml:space="preserve"> </v>
      </c>
      <c r="J1166" s="1" t="str">
        <f t="shared" si="97"/>
        <v xml:space="preserve"> </v>
      </c>
      <c r="K1166" s="3" t="str">
        <f t="shared" si="98"/>
        <v xml:space="preserve"> </v>
      </c>
      <c r="L1166" s="3" t="str">
        <f t="shared" si="99"/>
        <v xml:space="preserve">   </v>
      </c>
    </row>
    <row r="1167" spans="3:12" x14ac:dyDescent="0.25">
      <c r="C1167" s="1" t="str">
        <f>_xlfn.IFNA(IF(B1167=LOOKUP(+A1167,Lots!B$2:B$1819,Lots!D$2:D$1819),"Early",IF(B1167=LOOKUP(+A1167,Lots!B$2:B$1819,Lots!E$2:E$1819),"Mid",IF(B1167=LOOKUP(+A1167,Lots!B$2:B$1819,Lots!F$2:F$1819),"Late"))),"")</f>
        <v/>
      </c>
      <c r="D1167" s="1" t="str">
        <f>_xlfn.IFNA(VLOOKUP(A1167,Lots!B$2:C$1819, 2,FALSE),"")</f>
        <v/>
      </c>
      <c r="E1167" s="1" t="str">
        <f>_xlfn.IFNA(LOOKUP(A1167,Lots!B$2:B$1819, Lots!A$2:A$1819),"")</f>
        <v/>
      </c>
      <c r="F1167" s="1"/>
      <c r="G1167" s="3" t="str">
        <f t="shared" si="95"/>
        <v xml:space="preserve"> </v>
      </c>
      <c r="H1167" s="1" t="str">
        <f>IF(+F1167&lt;&gt;0,COUNTIF(Lots!$A$1:'Lots'!$A$1791,E1167), " ")</f>
        <v xml:space="preserve"> </v>
      </c>
      <c r="I1167" s="3" t="str">
        <f t="shared" si="96"/>
        <v xml:space="preserve"> </v>
      </c>
      <c r="J1167" s="1" t="str">
        <f t="shared" si="97"/>
        <v xml:space="preserve"> </v>
      </c>
      <c r="K1167" s="3" t="str">
        <f t="shared" si="98"/>
        <v xml:space="preserve"> </v>
      </c>
      <c r="L1167" s="3" t="str">
        <f t="shared" si="99"/>
        <v xml:space="preserve">   </v>
      </c>
    </row>
    <row r="1168" spans="3:12" x14ac:dyDescent="0.25">
      <c r="C1168" s="1" t="str">
        <f>_xlfn.IFNA(IF(B1168=LOOKUP(+A1168,Lots!B$2:B$1819,Lots!D$2:D$1819),"Early",IF(B1168=LOOKUP(+A1168,Lots!B$2:B$1819,Lots!E$2:E$1819),"Mid",IF(B1168=LOOKUP(+A1168,Lots!B$2:B$1819,Lots!F$2:F$1819),"Late"))),"")</f>
        <v/>
      </c>
      <c r="D1168" s="1" t="str">
        <f>_xlfn.IFNA(VLOOKUP(A1168,Lots!B$2:C$1819, 2,FALSE),"")</f>
        <v/>
      </c>
      <c r="E1168" s="1" t="str">
        <f>_xlfn.IFNA(LOOKUP(A1168,Lots!B$2:B$1819, Lots!A$2:A$1819),"")</f>
        <v/>
      </c>
      <c r="F1168" s="1"/>
      <c r="G1168" s="3" t="str">
        <f t="shared" si="95"/>
        <v xml:space="preserve"> </v>
      </c>
      <c r="H1168" s="1" t="str">
        <f>IF(+F1168&lt;&gt;0,COUNTIF(Lots!$A$1:'Lots'!$A$1791,E1168), " ")</f>
        <v xml:space="preserve"> </v>
      </c>
      <c r="I1168" s="3" t="str">
        <f t="shared" si="96"/>
        <v xml:space="preserve"> </v>
      </c>
      <c r="J1168" s="1" t="str">
        <f t="shared" si="97"/>
        <v xml:space="preserve"> </v>
      </c>
      <c r="K1168" s="3" t="str">
        <f t="shared" si="98"/>
        <v xml:space="preserve"> </v>
      </c>
      <c r="L1168" s="3" t="str">
        <f t="shared" si="99"/>
        <v xml:space="preserve">   </v>
      </c>
    </row>
    <row r="1169" spans="3:12" x14ac:dyDescent="0.25">
      <c r="C1169" s="1" t="str">
        <f>_xlfn.IFNA(IF(B1169=LOOKUP(+A1169,Lots!B$2:B$1819,Lots!D$2:D$1819),"Early",IF(B1169=LOOKUP(+A1169,Lots!B$2:B$1819,Lots!E$2:E$1819),"Mid",IF(B1169=LOOKUP(+A1169,Lots!B$2:B$1819,Lots!F$2:F$1819),"Late"))),"")</f>
        <v/>
      </c>
      <c r="D1169" s="1" t="str">
        <f>_xlfn.IFNA(VLOOKUP(A1169,Lots!B$2:C$1819, 2,FALSE),"")</f>
        <v/>
      </c>
      <c r="E1169" s="1" t="str">
        <f>_xlfn.IFNA(LOOKUP(A1169,Lots!B$2:B$1819, Lots!A$2:A$1819),"")</f>
        <v/>
      </c>
      <c r="F1169" s="1"/>
      <c r="G1169" s="3" t="str">
        <f t="shared" si="95"/>
        <v xml:space="preserve"> </v>
      </c>
      <c r="H1169" s="1" t="str">
        <f>IF(+F1169&lt;&gt;0,COUNTIF(Lots!$A$1:'Lots'!$A$1791,E1169), " ")</f>
        <v xml:space="preserve"> </v>
      </c>
      <c r="I1169" s="3" t="str">
        <f t="shared" si="96"/>
        <v xml:space="preserve"> </v>
      </c>
      <c r="J1169" s="1" t="str">
        <f t="shared" si="97"/>
        <v xml:space="preserve"> </v>
      </c>
      <c r="K1169" s="3" t="str">
        <f t="shared" si="98"/>
        <v xml:space="preserve"> </v>
      </c>
      <c r="L1169" s="3" t="str">
        <f t="shared" si="99"/>
        <v xml:space="preserve">   </v>
      </c>
    </row>
    <row r="1170" spans="3:12" x14ac:dyDescent="0.25">
      <c r="C1170" s="1" t="str">
        <f>_xlfn.IFNA(IF(B1170=LOOKUP(+A1170,Lots!B$2:B$1819,Lots!D$2:D$1819),"Early",IF(B1170=LOOKUP(+A1170,Lots!B$2:B$1819,Lots!E$2:E$1819),"Mid",IF(B1170=LOOKUP(+A1170,Lots!B$2:B$1819,Lots!F$2:F$1819),"Late"))),"")</f>
        <v/>
      </c>
      <c r="D1170" s="1" t="str">
        <f>_xlfn.IFNA(VLOOKUP(A1170,Lots!B$2:C$1819, 2,FALSE),"")</f>
        <v/>
      </c>
      <c r="E1170" s="1" t="str">
        <f>_xlfn.IFNA(LOOKUP(A1170,Lots!B$2:B$1819, Lots!A$2:A$1819),"")</f>
        <v/>
      </c>
      <c r="F1170" s="1"/>
      <c r="G1170" s="3" t="str">
        <f t="shared" si="95"/>
        <v xml:space="preserve"> </v>
      </c>
      <c r="H1170" s="1" t="str">
        <f>IF(+F1170&lt;&gt;0,COUNTIF(Lots!$A$1:'Lots'!$A$1791,E1170), " ")</f>
        <v xml:space="preserve"> </v>
      </c>
      <c r="I1170" s="3" t="str">
        <f t="shared" si="96"/>
        <v xml:space="preserve"> </v>
      </c>
      <c r="J1170" s="1" t="str">
        <f t="shared" si="97"/>
        <v xml:space="preserve"> </v>
      </c>
      <c r="K1170" s="3" t="str">
        <f t="shared" si="98"/>
        <v xml:space="preserve"> </v>
      </c>
      <c r="L1170" s="3" t="str">
        <f t="shared" si="99"/>
        <v xml:space="preserve">   </v>
      </c>
    </row>
    <row r="1171" spans="3:12" x14ac:dyDescent="0.25">
      <c r="C1171" s="1" t="str">
        <f>_xlfn.IFNA(IF(B1171=LOOKUP(+A1171,Lots!B$2:B$1819,Lots!D$2:D$1819),"Early",IF(B1171=LOOKUP(+A1171,Lots!B$2:B$1819,Lots!E$2:E$1819),"Mid",IF(B1171=LOOKUP(+A1171,Lots!B$2:B$1819,Lots!F$2:F$1819),"Late"))),"")</f>
        <v/>
      </c>
      <c r="D1171" s="1" t="str">
        <f>_xlfn.IFNA(VLOOKUP(A1171,Lots!B$2:C$1819, 2,FALSE),"")</f>
        <v/>
      </c>
      <c r="E1171" s="1" t="str">
        <f>_xlfn.IFNA(LOOKUP(A1171,Lots!B$2:B$1819, Lots!A$2:A$1819),"")</f>
        <v/>
      </c>
      <c r="F1171" s="1"/>
      <c r="G1171" s="3" t="str">
        <f t="shared" si="95"/>
        <v xml:space="preserve"> </v>
      </c>
      <c r="H1171" s="1" t="str">
        <f>IF(+F1171&lt;&gt;0,COUNTIF(Lots!$A$1:'Lots'!$A$1791,E1171), " ")</f>
        <v xml:space="preserve"> </v>
      </c>
      <c r="I1171" s="3" t="str">
        <f t="shared" si="96"/>
        <v xml:space="preserve"> </v>
      </c>
      <c r="J1171" s="1" t="str">
        <f t="shared" si="97"/>
        <v xml:space="preserve"> </v>
      </c>
      <c r="K1171" s="3" t="str">
        <f t="shared" si="98"/>
        <v xml:space="preserve"> </v>
      </c>
      <c r="L1171" s="3" t="str">
        <f t="shared" si="99"/>
        <v xml:space="preserve">   </v>
      </c>
    </row>
    <row r="1172" spans="3:12" x14ac:dyDescent="0.25">
      <c r="C1172" s="1" t="str">
        <f>_xlfn.IFNA(IF(B1172=LOOKUP(+A1172,Lots!B$2:B$1819,Lots!D$2:D$1819),"Early",IF(B1172=LOOKUP(+A1172,Lots!B$2:B$1819,Lots!E$2:E$1819),"Mid",IF(B1172=LOOKUP(+A1172,Lots!B$2:B$1819,Lots!F$2:F$1819),"Late"))),"")</f>
        <v/>
      </c>
      <c r="D1172" s="1" t="str">
        <f>_xlfn.IFNA(VLOOKUP(A1172,Lots!B$2:C$1819, 2,FALSE),"")</f>
        <v/>
      </c>
      <c r="E1172" s="1" t="str">
        <f>_xlfn.IFNA(LOOKUP(A1172,Lots!B$2:B$1819, Lots!A$2:A$1819),"")</f>
        <v/>
      </c>
      <c r="F1172" s="1"/>
      <c r="G1172" s="3" t="str">
        <f t="shared" si="95"/>
        <v xml:space="preserve"> </v>
      </c>
      <c r="H1172" s="1" t="str">
        <f>IF(+F1172&lt;&gt;0,COUNTIF(Lots!$A$1:'Lots'!$A$1791,E1172), " ")</f>
        <v xml:space="preserve"> </v>
      </c>
      <c r="I1172" s="3" t="str">
        <f t="shared" si="96"/>
        <v xml:space="preserve"> </v>
      </c>
      <c r="J1172" s="1" t="str">
        <f t="shared" si="97"/>
        <v xml:space="preserve"> </v>
      </c>
      <c r="K1172" s="3" t="str">
        <f t="shared" si="98"/>
        <v xml:space="preserve"> </v>
      </c>
      <c r="L1172" s="3" t="str">
        <f t="shared" si="99"/>
        <v xml:space="preserve">   </v>
      </c>
    </row>
    <row r="1173" spans="3:12" x14ac:dyDescent="0.25">
      <c r="C1173" s="1" t="str">
        <f>_xlfn.IFNA(IF(B1173=LOOKUP(+A1173,Lots!B$2:B$1819,Lots!D$2:D$1819),"Early",IF(B1173=LOOKUP(+A1173,Lots!B$2:B$1819,Lots!E$2:E$1819),"Mid",IF(B1173=LOOKUP(+A1173,Lots!B$2:B$1819,Lots!F$2:F$1819),"Late"))),"")</f>
        <v/>
      </c>
      <c r="D1173" s="1" t="str">
        <f>_xlfn.IFNA(VLOOKUP(A1173,Lots!B$2:C$1819, 2,FALSE),"")</f>
        <v/>
      </c>
      <c r="E1173" s="1" t="str">
        <f>_xlfn.IFNA(LOOKUP(A1173,Lots!B$2:B$1819, Lots!A$2:A$1819),"")</f>
        <v/>
      </c>
      <c r="F1173" s="1"/>
      <c r="G1173" s="3" t="str">
        <f t="shared" si="95"/>
        <v xml:space="preserve"> </v>
      </c>
      <c r="H1173" s="1" t="str">
        <f>IF(+F1173&lt;&gt;0,COUNTIF(Lots!$A$1:'Lots'!$A$1791,E1173), " ")</f>
        <v xml:space="preserve"> </v>
      </c>
      <c r="I1173" s="3" t="str">
        <f t="shared" si="96"/>
        <v xml:space="preserve"> </v>
      </c>
      <c r="J1173" s="1" t="str">
        <f t="shared" si="97"/>
        <v xml:space="preserve"> </v>
      </c>
      <c r="K1173" s="3" t="str">
        <f t="shared" si="98"/>
        <v xml:space="preserve"> </v>
      </c>
      <c r="L1173" s="3" t="str">
        <f t="shared" si="99"/>
        <v xml:space="preserve">   </v>
      </c>
    </row>
    <row r="1174" spans="3:12" x14ac:dyDescent="0.25">
      <c r="C1174" s="1" t="str">
        <f>_xlfn.IFNA(IF(B1174=LOOKUP(+A1174,Lots!B$2:B$1819,Lots!D$2:D$1819),"Early",IF(B1174=LOOKUP(+A1174,Lots!B$2:B$1819,Lots!E$2:E$1819),"Mid",IF(B1174=LOOKUP(+A1174,Lots!B$2:B$1819,Lots!F$2:F$1819),"Late"))),"")</f>
        <v/>
      </c>
      <c r="D1174" s="1" t="str">
        <f>_xlfn.IFNA(VLOOKUP(A1174,Lots!B$2:C$1819, 2,FALSE),"")</f>
        <v/>
      </c>
      <c r="E1174" s="1" t="str">
        <f>_xlfn.IFNA(LOOKUP(A1174,Lots!B$2:B$1819, Lots!A$2:A$1819),"")</f>
        <v/>
      </c>
      <c r="F1174" s="1"/>
      <c r="G1174" s="3" t="str">
        <f t="shared" si="95"/>
        <v xml:space="preserve"> </v>
      </c>
      <c r="H1174" s="1" t="str">
        <f>IF(+F1174&lt;&gt;0,COUNTIF(Lots!$A$1:'Lots'!$A$1791,E1174), " ")</f>
        <v xml:space="preserve"> </v>
      </c>
      <c r="I1174" s="3" t="str">
        <f t="shared" si="96"/>
        <v xml:space="preserve"> </v>
      </c>
      <c r="J1174" s="1" t="str">
        <f t="shared" si="97"/>
        <v xml:space="preserve"> </v>
      </c>
      <c r="K1174" s="3" t="str">
        <f t="shared" si="98"/>
        <v xml:space="preserve"> </v>
      </c>
      <c r="L1174" s="3" t="str">
        <f t="shared" si="99"/>
        <v xml:space="preserve">   </v>
      </c>
    </row>
    <row r="1175" spans="3:12" x14ac:dyDescent="0.25">
      <c r="C1175" s="1" t="str">
        <f>_xlfn.IFNA(IF(B1175=LOOKUP(+A1175,Lots!B$2:B$1819,Lots!D$2:D$1819),"Early",IF(B1175=LOOKUP(+A1175,Lots!B$2:B$1819,Lots!E$2:E$1819),"Mid",IF(B1175=LOOKUP(+A1175,Lots!B$2:B$1819,Lots!F$2:F$1819),"Late"))),"")</f>
        <v/>
      </c>
      <c r="D1175" s="1" t="str">
        <f>_xlfn.IFNA(VLOOKUP(A1175,Lots!B$2:C$1819, 2,FALSE),"")</f>
        <v/>
      </c>
      <c r="E1175" s="1" t="str">
        <f>_xlfn.IFNA(LOOKUP(A1175,Lots!B$2:B$1819, Lots!A$2:A$1819),"")</f>
        <v/>
      </c>
      <c r="F1175" s="1"/>
      <c r="G1175" s="3" t="str">
        <f t="shared" si="95"/>
        <v xml:space="preserve"> </v>
      </c>
      <c r="H1175" s="1" t="str">
        <f>IF(+F1175&lt;&gt;0,COUNTIF(Lots!$A$1:'Lots'!$A$1791,E1175), " ")</f>
        <v xml:space="preserve"> </v>
      </c>
      <c r="I1175" s="3" t="str">
        <f t="shared" si="96"/>
        <v xml:space="preserve"> </v>
      </c>
      <c r="J1175" s="1" t="str">
        <f t="shared" si="97"/>
        <v xml:space="preserve"> </v>
      </c>
      <c r="K1175" s="3" t="str">
        <f t="shared" si="98"/>
        <v xml:space="preserve"> </v>
      </c>
      <c r="L1175" s="3" t="str">
        <f t="shared" si="99"/>
        <v xml:space="preserve">   </v>
      </c>
    </row>
    <row r="1176" spans="3:12" x14ac:dyDescent="0.25">
      <c r="C1176" s="1" t="str">
        <f>_xlfn.IFNA(IF(B1176=LOOKUP(+A1176,Lots!B$2:B$1819,Lots!D$2:D$1819),"Early",IF(B1176=LOOKUP(+A1176,Lots!B$2:B$1819,Lots!E$2:E$1819),"Mid",IF(B1176=LOOKUP(+A1176,Lots!B$2:B$1819,Lots!F$2:F$1819),"Late"))),"")</f>
        <v/>
      </c>
      <c r="D1176" s="1" t="str">
        <f>_xlfn.IFNA(VLOOKUP(A1176,Lots!B$2:C$1819, 2,FALSE),"")</f>
        <v/>
      </c>
      <c r="E1176" s="1" t="str">
        <f>_xlfn.IFNA(LOOKUP(A1176,Lots!B$2:B$1819, Lots!A$2:A$1819),"")</f>
        <v/>
      </c>
      <c r="F1176" s="1"/>
      <c r="G1176" s="3" t="str">
        <f t="shared" si="95"/>
        <v xml:space="preserve"> </v>
      </c>
      <c r="H1176" s="1" t="str">
        <f>IF(+F1176&lt;&gt;0,COUNTIF(Lots!$A$1:'Lots'!$A$1791,E1176), " ")</f>
        <v xml:space="preserve"> </v>
      </c>
      <c r="I1176" s="3" t="str">
        <f t="shared" si="96"/>
        <v xml:space="preserve"> </v>
      </c>
      <c r="J1176" s="1" t="str">
        <f t="shared" si="97"/>
        <v xml:space="preserve"> </v>
      </c>
      <c r="K1176" s="3" t="str">
        <f t="shared" si="98"/>
        <v xml:space="preserve"> </v>
      </c>
      <c r="L1176" s="3" t="str">
        <f t="shared" si="99"/>
        <v xml:space="preserve">   </v>
      </c>
    </row>
    <row r="1177" spans="3:12" x14ac:dyDescent="0.25">
      <c r="C1177" s="1" t="str">
        <f>_xlfn.IFNA(IF(B1177=LOOKUP(+A1177,Lots!B$2:B$1819,Lots!D$2:D$1819),"Early",IF(B1177=LOOKUP(+A1177,Lots!B$2:B$1819,Lots!E$2:E$1819),"Mid",IF(B1177=LOOKUP(+A1177,Lots!B$2:B$1819,Lots!F$2:F$1819),"Late"))),"")</f>
        <v/>
      </c>
      <c r="D1177" s="1" t="str">
        <f>_xlfn.IFNA(VLOOKUP(A1177,Lots!B$2:C$1819, 2,FALSE),"")</f>
        <v/>
      </c>
      <c r="E1177" s="1" t="str">
        <f>_xlfn.IFNA(LOOKUP(A1177,Lots!B$2:B$1819, Lots!A$2:A$1819),"")</f>
        <v/>
      </c>
      <c r="F1177" s="1"/>
      <c r="G1177" s="3" t="str">
        <f t="shared" si="95"/>
        <v xml:space="preserve"> </v>
      </c>
      <c r="H1177" s="1" t="str">
        <f>IF(+F1177&lt;&gt;0,COUNTIF(Lots!$A$1:'Lots'!$A$1791,E1177), " ")</f>
        <v xml:space="preserve"> </v>
      </c>
      <c r="I1177" s="3" t="str">
        <f t="shared" si="96"/>
        <v xml:space="preserve"> </v>
      </c>
      <c r="J1177" s="1" t="str">
        <f t="shared" si="97"/>
        <v xml:space="preserve"> </v>
      </c>
      <c r="K1177" s="3" t="str">
        <f t="shared" si="98"/>
        <v xml:space="preserve"> </v>
      </c>
      <c r="L1177" s="3" t="str">
        <f t="shared" si="99"/>
        <v xml:space="preserve">   </v>
      </c>
    </row>
    <row r="1178" spans="3:12" x14ac:dyDescent="0.25">
      <c r="C1178" s="1" t="str">
        <f>_xlfn.IFNA(IF(B1178=LOOKUP(+A1178,Lots!B$2:B$1819,Lots!D$2:D$1819),"Early",IF(B1178=LOOKUP(+A1178,Lots!B$2:B$1819,Lots!E$2:E$1819),"Mid",IF(B1178=LOOKUP(+A1178,Lots!B$2:B$1819,Lots!F$2:F$1819),"Late"))),"")</f>
        <v/>
      </c>
      <c r="D1178" s="1" t="str">
        <f>_xlfn.IFNA(VLOOKUP(A1178,Lots!B$2:C$1819, 2,FALSE),"")</f>
        <v/>
      </c>
      <c r="E1178" s="1" t="str">
        <f>_xlfn.IFNA(LOOKUP(A1178,Lots!B$2:B$1819, Lots!A$2:A$1819),"")</f>
        <v/>
      </c>
      <c r="F1178" s="1"/>
      <c r="G1178" s="3" t="str">
        <f t="shared" si="95"/>
        <v xml:space="preserve"> </v>
      </c>
      <c r="H1178" s="1" t="str">
        <f>IF(+F1178&lt;&gt;0,COUNTIF(Lots!$A$1:'Lots'!$A$1791,E1178), " ")</f>
        <v xml:space="preserve"> </v>
      </c>
      <c r="I1178" s="3" t="str">
        <f t="shared" si="96"/>
        <v xml:space="preserve"> </v>
      </c>
      <c r="J1178" s="1" t="str">
        <f t="shared" si="97"/>
        <v xml:space="preserve"> </v>
      </c>
      <c r="K1178" s="3" t="str">
        <f t="shared" si="98"/>
        <v xml:space="preserve"> </v>
      </c>
      <c r="L1178" s="3" t="str">
        <f t="shared" si="99"/>
        <v xml:space="preserve">   </v>
      </c>
    </row>
    <row r="1179" spans="3:12" x14ac:dyDescent="0.25">
      <c r="C1179" s="1" t="str">
        <f>_xlfn.IFNA(IF(B1179=LOOKUP(+A1179,Lots!B$2:B$1819,Lots!D$2:D$1819),"Early",IF(B1179=LOOKUP(+A1179,Lots!B$2:B$1819,Lots!E$2:E$1819),"Mid",IF(B1179=LOOKUP(+A1179,Lots!B$2:B$1819,Lots!F$2:F$1819),"Late"))),"")</f>
        <v/>
      </c>
      <c r="D1179" s="1" t="str">
        <f>_xlfn.IFNA(VLOOKUP(A1179,Lots!B$2:C$1819, 2,FALSE),"")</f>
        <v/>
      </c>
      <c r="E1179" s="1" t="str">
        <f>_xlfn.IFNA(LOOKUP(A1179,Lots!B$2:B$1819, Lots!A$2:A$1819),"")</f>
        <v/>
      </c>
      <c r="F1179" s="1"/>
      <c r="G1179" s="3" t="str">
        <f t="shared" si="95"/>
        <v xml:space="preserve"> </v>
      </c>
      <c r="H1179" s="1" t="str">
        <f>IF(+F1179&lt;&gt;0,COUNTIF(Lots!$A$1:'Lots'!$A$1791,E1179), " ")</f>
        <v xml:space="preserve"> </v>
      </c>
      <c r="I1179" s="3" t="str">
        <f t="shared" si="96"/>
        <v xml:space="preserve"> </v>
      </c>
      <c r="J1179" s="1" t="str">
        <f t="shared" si="97"/>
        <v xml:space="preserve"> </v>
      </c>
      <c r="K1179" s="3" t="str">
        <f t="shared" si="98"/>
        <v xml:space="preserve"> </v>
      </c>
      <c r="L1179" s="3" t="str">
        <f t="shared" si="99"/>
        <v xml:space="preserve">   </v>
      </c>
    </row>
    <row r="1180" spans="3:12" x14ac:dyDescent="0.25">
      <c r="C1180" s="1" t="str">
        <f>_xlfn.IFNA(IF(B1180=LOOKUP(+A1180,Lots!B$2:B$1819,Lots!D$2:D$1819),"Early",IF(B1180=LOOKUP(+A1180,Lots!B$2:B$1819,Lots!E$2:E$1819),"Mid",IF(B1180=LOOKUP(+A1180,Lots!B$2:B$1819,Lots!F$2:F$1819),"Late"))),"")</f>
        <v/>
      </c>
      <c r="D1180" s="1" t="str">
        <f>_xlfn.IFNA(VLOOKUP(A1180,Lots!B$2:C$1819, 2,FALSE),"")</f>
        <v/>
      </c>
      <c r="E1180" s="1" t="str">
        <f>_xlfn.IFNA(LOOKUP(A1180,Lots!B$2:B$1819, Lots!A$2:A$1819),"")</f>
        <v/>
      </c>
      <c r="F1180" s="1"/>
      <c r="G1180" s="3" t="str">
        <f t="shared" si="95"/>
        <v xml:space="preserve"> </v>
      </c>
      <c r="H1180" s="1" t="str">
        <f>IF(+F1180&lt;&gt;0,COUNTIF(Lots!$A$1:'Lots'!$A$1791,E1180), " ")</f>
        <v xml:space="preserve"> </v>
      </c>
      <c r="I1180" s="3" t="str">
        <f t="shared" si="96"/>
        <v xml:space="preserve"> </v>
      </c>
      <c r="J1180" s="1" t="str">
        <f t="shared" si="97"/>
        <v xml:space="preserve"> </v>
      </c>
      <c r="K1180" s="3" t="str">
        <f t="shared" si="98"/>
        <v xml:space="preserve"> </v>
      </c>
      <c r="L1180" s="3" t="str">
        <f t="shared" si="99"/>
        <v xml:space="preserve">   </v>
      </c>
    </row>
    <row r="1181" spans="3:12" x14ac:dyDescent="0.25">
      <c r="C1181" s="1" t="str">
        <f>_xlfn.IFNA(IF(B1181=LOOKUP(+A1181,Lots!B$2:B$1819,Lots!D$2:D$1819),"Early",IF(B1181=LOOKUP(+A1181,Lots!B$2:B$1819,Lots!E$2:E$1819),"Mid",IF(B1181=LOOKUP(+A1181,Lots!B$2:B$1819,Lots!F$2:F$1819),"Late"))),"")</f>
        <v/>
      </c>
      <c r="D1181" s="1" t="str">
        <f>_xlfn.IFNA(VLOOKUP(A1181,Lots!B$2:C$1819, 2,FALSE),"")</f>
        <v/>
      </c>
      <c r="E1181" s="1" t="str">
        <f>_xlfn.IFNA(LOOKUP(A1181,Lots!B$2:B$1819, Lots!A$2:A$1819),"")</f>
        <v/>
      </c>
      <c r="F1181" s="1"/>
      <c r="G1181" s="3" t="str">
        <f t="shared" si="95"/>
        <v xml:space="preserve"> </v>
      </c>
      <c r="H1181" s="1" t="str">
        <f>IF(+F1181&lt;&gt;0,COUNTIF(Lots!$A$1:'Lots'!$A$1791,E1181), " ")</f>
        <v xml:space="preserve"> </v>
      </c>
      <c r="I1181" s="3" t="str">
        <f t="shared" si="96"/>
        <v xml:space="preserve"> </v>
      </c>
      <c r="J1181" s="1" t="str">
        <f t="shared" si="97"/>
        <v xml:space="preserve"> </v>
      </c>
      <c r="K1181" s="3" t="str">
        <f t="shared" si="98"/>
        <v xml:space="preserve"> </v>
      </c>
      <c r="L1181" s="3" t="str">
        <f t="shared" si="99"/>
        <v xml:space="preserve">   </v>
      </c>
    </row>
    <row r="1182" spans="3:12" x14ac:dyDescent="0.25">
      <c r="C1182" s="1" t="str">
        <f>_xlfn.IFNA(IF(B1182=LOOKUP(+A1182,Lots!B$2:B$1819,Lots!D$2:D$1819),"Early",IF(B1182=LOOKUP(+A1182,Lots!B$2:B$1819,Lots!E$2:E$1819),"Mid",IF(B1182=LOOKUP(+A1182,Lots!B$2:B$1819,Lots!F$2:F$1819),"Late"))),"")</f>
        <v/>
      </c>
      <c r="D1182" s="1" t="str">
        <f>_xlfn.IFNA(VLOOKUP(A1182,Lots!B$2:C$1819, 2,FALSE),"")</f>
        <v/>
      </c>
      <c r="E1182" s="1" t="str">
        <f>_xlfn.IFNA(LOOKUP(A1182,Lots!B$2:B$1819, Lots!A$2:A$1819),"")</f>
        <v/>
      </c>
      <c r="F1182" s="1"/>
      <c r="G1182" s="3" t="str">
        <f t="shared" si="95"/>
        <v xml:space="preserve"> </v>
      </c>
      <c r="H1182" s="1" t="str">
        <f>IF(+F1182&lt;&gt;0,COUNTIF(Lots!$A$1:'Lots'!$A$1791,E1182), " ")</f>
        <v xml:space="preserve"> </v>
      </c>
      <c r="I1182" s="3" t="str">
        <f t="shared" si="96"/>
        <v xml:space="preserve"> </v>
      </c>
      <c r="J1182" s="1" t="str">
        <f t="shared" si="97"/>
        <v xml:space="preserve"> </v>
      </c>
      <c r="K1182" s="3" t="str">
        <f t="shared" si="98"/>
        <v xml:space="preserve"> </v>
      </c>
      <c r="L1182" s="3" t="str">
        <f t="shared" si="99"/>
        <v xml:space="preserve">   </v>
      </c>
    </row>
    <row r="1183" spans="3:12" x14ac:dyDescent="0.25">
      <c r="C1183" s="1" t="str">
        <f>_xlfn.IFNA(IF(B1183=LOOKUP(+A1183,Lots!B$2:B$1819,Lots!D$2:D$1819),"Early",IF(B1183=LOOKUP(+A1183,Lots!B$2:B$1819,Lots!E$2:E$1819),"Mid",IF(B1183=LOOKUP(+A1183,Lots!B$2:B$1819,Lots!F$2:F$1819),"Late"))),"")</f>
        <v/>
      </c>
      <c r="D1183" s="1" t="str">
        <f>_xlfn.IFNA(VLOOKUP(A1183,Lots!B$2:C$1819, 2,FALSE),"")</f>
        <v/>
      </c>
      <c r="E1183" s="1" t="str">
        <f>_xlfn.IFNA(LOOKUP(A1183,Lots!B$2:B$1819, Lots!A$2:A$1819),"")</f>
        <v/>
      </c>
      <c r="F1183" s="1"/>
      <c r="G1183" s="3" t="str">
        <f t="shared" si="95"/>
        <v xml:space="preserve"> </v>
      </c>
      <c r="H1183" s="1" t="str">
        <f>IF(+F1183&lt;&gt;0,COUNTIF(Lots!$A$1:'Lots'!$A$1791,E1183), " ")</f>
        <v xml:space="preserve"> </v>
      </c>
      <c r="I1183" s="3" t="str">
        <f t="shared" si="96"/>
        <v xml:space="preserve"> </v>
      </c>
      <c r="J1183" s="1" t="str">
        <f t="shared" si="97"/>
        <v xml:space="preserve"> </v>
      </c>
      <c r="K1183" s="3" t="str">
        <f t="shared" si="98"/>
        <v xml:space="preserve"> </v>
      </c>
      <c r="L1183" s="3" t="str">
        <f t="shared" si="99"/>
        <v xml:space="preserve">   </v>
      </c>
    </row>
    <row r="1184" spans="3:12" x14ac:dyDescent="0.25">
      <c r="C1184" s="1" t="str">
        <f>_xlfn.IFNA(IF(B1184=LOOKUP(+A1184,Lots!B$2:B$1819,Lots!D$2:D$1819),"Early",IF(B1184=LOOKUP(+A1184,Lots!B$2:B$1819,Lots!E$2:E$1819),"Mid",IF(B1184=LOOKUP(+A1184,Lots!B$2:B$1819,Lots!F$2:F$1819),"Late"))),"")</f>
        <v/>
      </c>
      <c r="D1184" s="1" t="str">
        <f>_xlfn.IFNA(VLOOKUP(A1184,Lots!B$2:C$1819, 2,FALSE),"")</f>
        <v/>
      </c>
      <c r="E1184" s="1" t="str">
        <f>_xlfn.IFNA(LOOKUP(A1184,Lots!B$2:B$1819, Lots!A$2:A$1819),"")</f>
        <v/>
      </c>
      <c r="F1184" s="1"/>
      <c r="G1184" s="3" t="str">
        <f t="shared" si="95"/>
        <v xml:space="preserve"> </v>
      </c>
      <c r="H1184" s="1" t="str">
        <f>IF(+F1184&lt;&gt;0,COUNTIF(Lots!$A$1:'Lots'!$A$1791,E1184), " ")</f>
        <v xml:space="preserve"> </v>
      </c>
      <c r="I1184" s="3" t="str">
        <f t="shared" si="96"/>
        <v xml:space="preserve"> </v>
      </c>
      <c r="J1184" s="1" t="str">
        <f t="shared" si="97"/>
        <v xml:space="preserve"> </v>
      </c>
      <c r="K1184" s="3" t="str">
        <f t="shared" si="98"/>
        <v xml:space="preserve"> </v>
      </c>
      <c r="L1184" s="3" t="str">
        <f t="shared" si="99"/>
        <v xml:space="preserve">   </v>
      </c>
    </row>
    <row r="1185" spans="3:12" x14ac:dyDescent="0.25">
      <c r="C1185" s="1" t="str">
        <f>_xlfn.IFNA(IF(B1185=LOOKUP(+A1185,Lots!B$2:B$1819,Lots!D$2:D$1819),"Early",IF(B1185=LOOKUP(+A1185,Lots!B$2:B$1819,Lots!E$2:E$1819),"Mid",IF(B1185=LOOKUP(+A1185,Lots!B$2:B$1819,Lots!F$2:F$1819),"Late"))),"")</f>
        <v/>
      </c>
      <c r="D1185" s="1" t="str">
        <f>_xlfn.IFNA(VLOOKUP(A1185,Lots!B$2:C$1819, 2,FALSE),"")</f>
        <v/>
      </c>
      <c r="E1185" s="1" t="str">
        <f>_xlfn.IFNA(LOOKUP(A1185,Lots!B$2:B$1819, Lots!A$2:A$1819),"")</f>
        <v/>
      </c>
      <c r="F1185" s="1"/>
      <c r="G1185" s="3" t="str">
        <f t="shared" si="95"/>
        <v xml:space="preserve"> </v>
      </c>
      <c r="H1185" s="1" t="str">
        <f>IF(+F1185&lt;&gt;0,COUNTIF(Lots!$A$1:'Lots'!$A$1791,E1185), " ")</f>
        <v xml:space="preserve"> </v>
      </c>
      <c r="I1185" s="3" t="str">
        <f t="shared" si="96"/>
        <v xml:space="preserve"> </v>
      </c>
      <c r="J1185" s="1" t="str">
        <f t="shared" si="97"/>
        <v xml:space="preserve"> </v>
      </c>
      <c r="K1185" s="3" t="str">
        <f t="shared" si="98"/>
        <v xml:space="preserve"> </v>
      </c>
      <c r="L1185" s="3" t="str">
        <f t="shared" si="99"/>
        <v xml:space="preserve">   </v>
      </c>
    </row>
    <row r="1186" spans="3:12" x14ac:dyDescent="0.25">
      <c r="C1186" s="1" t="str">
        <f>_xlfn.IFNA(IF(B1186=LOOKUP(+A1186,Lots!B$2:B$1819,Lots!D$2:D$1819),"Early",IF(B1186=LOOKUP(+A1186,Lots!B$2:B$1819,Lots!E$2:E$1819),"Mid",IF(B1186=LOOKUP(+A1186,Lots!B$2:B$1819,Lots!F$2:F$1819),"Late"))),"")</f>
        <v/>
      </c>
      <c r="D1186" s="1" t="str">
        <f>_xlfn.IFNA(VLOOKUP(A1186,Lots!B$2:C$1819, 2,FALSE),"")</f>
        <v/>
      </c>
      <c r="E1186" s="1" t="str">
        <f>_xlfn.IFNA(LOOKUP(A1186,Lots!B$2:B$1819, Lots!A$2:A$1819),"")</f>
        <v/>
      </c>
      <c r="F1186" s="1"/>
      <c r="G1186" s="3" t="str">
        <f t="shared" si="95"/>
        <v xml:space="preserve"> </v>
      </c>
      <c r="H1186" s="1" t="str">
        <f>IF(+F1186&lt;&gt;0,COUNTIF(Lots!$A$1:'Lots'!$A$1791,E1186), " ")</f>
        <v xml:space="preserve"> </v>
      </c>
      <c r="I1186" s="3" t="str">
        <f t="shared" si="96"/>
        <v xml:space="preserve"> </v>
      </c>
      <c r="J1186" s="1" t="str">
        <f t="shared" si="97"/>
        <v xml:space="preserve"> </v>
      </c>
      <c r="K1186" s="3" t="str">
        <f t="shared" si="98"/>
        <v xml:space="preserve"> </v>
      </c>
      <c r="L1186" s="3" t="str">
        <f t="shared" si="99"/>
        <v xml:space="preserve">   </v>
      </c>
    </row>
    <row r="1187" spans="3:12" x14ac:dyDescent="0.25">
      <c r="C1187" s="1" t="str">
        <f>_xlfn.IFNA(IF(B1187=LOOKUP(+A1187,Lots!B$2:B$1819,Lots!D$2:D$1819),"Early",IF(B1187=LOOKUP(+A1187,Lots!B$2:B$1819,Lots!E$2:E$1819),"Mid",IF(B1187=LOOKUP(+A1187,Lots!B$2:B$1819,Lots!F$2:F$1819),"Late"))),"")</f>
        <v/>
      </c>
      <c r="D1187" s="1" t="str">
        <f>_xlfn.IFNA(VLOOKUP(A1187,Lots!B$2:C$1819, 2,FALSE),"")</f>
        <v/>
      </c>
      <c r="E1187" s="1" t="str">
        <f>_xlfn.IFNA(LOOKUP(A1187,Lots!B$2:B$1819, Lots!A$2:A$1819),"")</f>
        <v/>
      </c>
      <c r="F1187" s="1"/>
      <c r="G1187" s="3" t="str">
        <f t="shared" si="95"/>
        <v xml:space="preserve"> </v>
      </c>
      <c r="H1187" s="1" t="str">
        <f>IF(+F1187&lt;&gt;0,COUNTIF(Lots!$A$1:'Lots'!$A$1791,E1187), " ")</f>
        <v xml:space="preserve"> </v>
      </c>
      <c r="I1187" s="3" t="str">
        <f t="shared" si="96"/>
        <v xml:space="preserve"> </v>
      </c>
      <c r="J1187" s="1" t="str">
        <f t="shared" si="97"/>
        <v xml:space="preserve"> </v>
      </c>
      <c r="K1187" s="3" t="str">
        <f t="shared" si="98"/>
        <v xml:space="preserve"> </v>
      </c>
      <c r="L1187" s="3" t="str">
        <f t="shared" si="99"/>
        <v xml:space="preserve">   </v>
      </c>
    </row>
    <row r="1188" spans="3:12" x14ac:dyDescent="0.25">
      <c r="C1188" s="1" t="str">
        <f>_xlfn.IFNA(IF(B1188=LOOKUP(+A1188,Lots!B$2:B$1819,Lots!D$2:D$1819),"Early",IF(B1188=LOOKUP(+A1188,Lots!B$2:B$1819,Lots!E$2:E$1819),"Mid",IF(B1188=LOOKUP(+A1188,Lots!B$2:B$1819,Lots!F$2:F$1819),"Late"))),"")</f>
        <v/>
      </c>
      <c r="D1188" s="1" t="str">
        <f>_xlfn.IFNA(VLOOKUP(A1188,Lots!B$2:C$1819, 2,FALSE),"")</f>
        <v/>
      </c>
      <c r="E1188" s="1" t="str">
        <f>_xlfn.IFNA(LOOKUP(A1188,Lots!B$2:B$1819, Lots!A$2:A$1819),"")</f>
        <v/>
      </c>
      <c r="F1188" s="1"/>
      <c r="G1188" s="3" t="str">
        <f t="shared" si="95"/>
        <v xml:space="preserve"> </v>
      </c>
      <c r="H1188" s="1" t="str">
        <f>IF(+F1188&lt;&gt;0,COUNTIF(Lots!$A$1:'Lots'!$A$1791,E1188), " ")</f>
        <v xml:space="preserve"> </v>
      </c>
      <c r="I1188" s="3" t="str">
        <f t="shared" si="96"/>
        <v xml:space="preserve"> </v>
      </c>
      <c r="J1188" s="1" t="str">
        <f t="shared" si="97"/>
        <v xml:space="preserve"> </v>
      </c>
      <c r="K1188" s="3" t="str">
        <f t="shared" si="98"/>
        <v xml:space="preserve"> </v>
      </c>
      <c r="L1188" s="3" t="str">
        <f t="shared" si="99"/>
        <v xml:space="preserve">   </v>
      </c>
    </row>
    <row r="1189" spans="3:12" x14ac:dyDescent="0.25">
      <c r="C1189" s="1" t="str">
        <f>_xlfn.IFNA(IF(B1189=LOOKUP(+A1189,Lots!B$2:B$1819,Lots!D$2:D$1819),"Early",IF(B1189=LOOKUP(+A1189,Lots!B$2:B$1819,Lots!E$2:E$1819),"Mid",IF(B1189=LOOKUP(+A1189,Lots!B$2:B$1819,Lots!F$2:F$1819),"Late"))),"")</f>
        <v/>
      </c>
      <c r="D1189" s="1" t="str">
        <f>_xlfn.IFNA(VLOOKUP(A1189,Lots!B$2:C$1819, 2,FALSE),"")</f>
        <v/>
      </c>
      <c r="E1189" s="1" t="str">
        <f>_xlfn.IFNA(LOOKUP(A1189,Lots!B$2:B$1819, Lots!A$2:A$1819),"")</f>
        <v/>
      </c>
      <c r="F1189" s="1"/>
      <c r="G1189" s="3" t="str">
        <f t="shared" si="95"/>
        <v xml:space="preserve"> </v>
      </c>
      <c r="H1189" s="1" t="str">
        <f>IF(+F1189&lt;&gt;0,COUNTIF(Lots!$A$1:'Lots'!$A$1791,E1189), " ")</f>
        <v xml:space="preserve"> </v>
      </c>
      <c r="I1189" s="3" t="str">
        <f t="shared" si="96"/>
        <v xml:space="preserve"> </v>
      </c>
      <c r="J1189" s="1" t="str">
        <f t="shared" si="97"/>
        <v xml:space="preserve"> </v>
      </c>
      <c r="K1189" s="3" t="str">
        <f t="shared" si="98"/>
        <v xml:space="preserve"> </v>
      </c>
      <c r="L1189" s="3" t="str">
        <f t="shared" si="99"/>
        <v xml:space="preserve">   </v>
      </c>
    </row>
    <row r="1190" spans="3:12" x14ac:dyDescent="0.25">
      <c r="C1190" s="1" t="str">
        <f>_xlfn.IFNA(IF(B1190=LOOKUP(+A1190,Lots!B$2:B$1819,Lots!D$2:D$1819),"Early",IF(B1190=LOOKUP(+A1190,Lots!B$2:B$1819,Lots!E$2:E$1819),"Mid",IF(B1190=LOOKUP(+A1190,Lots!B$2:B$1819,Lots!F$2:F$1819),"Late"))),"")</f>
        <v/>
      </c>
      <c r="D1190" s="1" t="str">
        <f>_xlfn.IFNA(VLOOKUP(A1190,Lots!B$2:C$1819, 2,FALSE),"")</f>
        <v/>
      </c>
      <c r="E1190" s="1" t="str">
        <f>_xlfn.IFNA(LOOKUP(A1190,Lots!B$2:B$1819, Lots!A$2:A$1819),"")</f>
        <v/>
      </c>
      <c r="F1190" s="1"/>
      <c r="G1190" s="3" t="str">
        <f t="shared" si="95"/>
        <v xml:space="preserve"> </v>
      </c>
      <c r="H1190" s="1" t="str">
        <f>IF(+F1190&lt;&gt;0,COUNTIF(Lots!$A$1:'Lots'!$A$1791,E1190), " ")</f>
        <v xml:space="preserve"> </v>
      </c>
      <c r="I1190" s="3" t="str">
        <f t="shared" si="96"/>
        <v xml:space="preserve"> </v>
      </c>
      <c r="J1190" s="1" t="str">
        <f t="shared" si="97"/>
        <v xml:space="preserve"> </v>
      </c>
      <c r="K1190" s="3" t="str">
        <f t="shared" si="98"/>
        <v xml:space="preserve"> </v>
      </c>
      <c r="L1190" s="3" t="str">
        <f t="shared" si="99"/>
        <v xml:space="preserve">   </v>
      </c>
    </row>
    <row r="1191" spans="3:12" x14ac:dyDescent="0.25">
      <c r="C1191" s="1" t="str">
        <f>_xlfn.IFNA(IF(B1191=LOOKUP(+A1191,Lots!B$2:B$1819,Lots!D$2:D$1819),"Early",IF(B1191=LOOKUP(+A1191,Lots!B$2:B$1819,Lots!E$2:E$1819),"Mid",IF(B1191=LOOKUP(+A1191,Lots!B$2:B$1819,Lots!F$2:F$1819),"Late"))),"")</f>
        <v/>
      </c>
      <c r="D1191" s="1" t="str">
        <f>_xlfn.IFNA(VLOOKUP(A1191,Lots!B$2:C$1819, 2,FALSE),"")</f>
        <v/>
      </c>
      <c r="E1191" s="1" t="str">
        <f>_xlfn.IFNA(LOOKUP(A1191,Lots!B$2:B$1819, Lots!A$2:A$1819),"")</f>
        <v/>
      </c>
      <c r="F1191" s="1"/>
      <c r="G1191" s="3" t="str">
        <f t="shared" si="95"/>
        <v xml:space="preserve"> </v>
      </c>
      <c r="H1191" s="1" t="str">
        <f>IF(+F1191&lt;&gt;0,COUNTIF(Lots!$A$1:'Lots'!$A$1791,E1191), " ")</f>
        <v xml:space="preserve"> </v>
      </c>
      <c r="I1191" s="3" t="str">
        <f t="shared" si="96"/>
        <v xml:space="preserve"> </v>
      </c>
      <c r="J1191" s="1" t="str">
        <f t="shared" si="97"/>
        <v xml:space="preserve"> </v>
      </c>
      <c r="K1191" s="3" t="str">
        <f t="shared" si="98"/>
        <v xml:space="preserve"> </v>
      </c>
      <c r="L1191" s="3" t="str">
        <f t="shared" si="99"/>
        <v xml:space="preserve">   </v>
      </c>
    </row>
    <row r="1192" spans="3:12" x14ac:dyDescent="0.25">
      <c r="C1192" s="1" t="str">
        <f>_xlfn.IFNA(IF(B1192=LOOKUP(+A1192,Lots!B$2:B$1819,Lots!D$2:D$1819),"Early",IF(B1192=LOOKUP(+A1192,Lots!B$2:B$1819,Lots!E$2:E$1819),"Mid",IF(B1192=LOOKUP(+A1192,Lots!B$2:B$1819,Lots!F$2:F$1819),"Late"))),"")</f>
        <v/>
      </c>
      <c r="D1192" s="1" t="str">
        <f>_xlfn.IFNA(VLOOKUP(A1192,Lots!B$2:C$1819, 2,FALSE),"")</f>
        <v/>
      </c>
      <c r="E1192" s="1" t="str">
        <f>_xlfn.IFNA(LOOKUP(A1192,Lots!B$2:B$1819, Lots!A$2:A$1819),"")</f>
        <v/>
      </c>
      <c r="F1192" s="1"/>
      <c r="G1192" s="3" t="str">
        <f t="shared" si="95"/>
        <v xml:space="preserve"> </v>
      </c>
      <c r="H1192" s="1" t="str">
        <f>IF(+F1192&lt;&gt;0,COUNTIF(Lots!$A$1:'Lots'!$A$1791,E1192), " ")</f>
        <v xml:space="preserve"> </v>
      </c>
      <c r="I1192" s="3" t="str">
        <f t="shared" si="96"/>
        <v xml:space="preserve"> </v>
      </c>
      <c r="J1192" s="1" t="str">
        <f t="shared" si="97"/>
        <v xml:space="preserve"> </v>
      </c>
      <c r="K1192" s="3" t="str">
        <f t="shared" si="98"/>
        <v xml:space="preserve"> </v>
      </c>
      <c r="L1192" s="3" t="str">
        <f t="shared" si="99"/>
        <v xml:space="preserve">   </v>
      </c>
    </row>
    <row r="1193" spans="3:12" x14ac:dyDescent="0.25">
      <c r="C1193" s="1" t="str">
        <f>_xlfn.IFNA(IF(B1193=LOOKUP(+A1193,Lots!B$2:B$1819,Lots!D$2:D$1819),"Early",IF(B1193=LOOKUP(+A1193,Lots!B$2:B$1819,Lots!E$2:E$1819),"Mid",IF(B1193=LOOKUP(+A1193,Lots!B$2:B$1819,Lots!F$2:F$1819),"Late"))),"")</f>
        <v/>
      </c>
      <c r="D1193" s="1" t="str">
        <f>_xlfn.IFNA(VLOOKUP(A1193,Lots!B$2:C$1819, 2,FALSE),"")</f>
        <v/>
      </c>
      <c r="E1193" s="1" t="str">
        <f>_xlfn.IFNA(LOOKUP(A1193,Lots!B$2:B$1819, Lots!A$2:A$1819),"")</f>
        <v/>
      </c>
      <c r="F1193" s="1"/>
      <c r="G1193" s="3" t="str">
        <f t="shared" si="95"/>
        <v xml:space="preserve"> </v>
      </c>
      <c r="H1193" s="1" t="str">
        <f>IF(+F1193&lt;&gt;0,COUNTIF(Lots!$A$1:'Lots'!$A$1791,E1193), " ")</f>
        <v xml:space="preserve"> </v>
      </c>
      <c r="I1193" s="3" t="str">
        <f t="shared" si="96"/>
        <v xml:space="preserve"> </v>
      </c>
      <c r="J1193" s="1" t="str">
        <f t="shared" si="97"/>
        <v xml:space="preserve"> </v>
      </c>
      <c r="K1193" s="3" t="str">
        <f t="shared" si="98"/>
        <v xml:space="preserve"> </v>
      </c>
      <c r="L1193" s="3" t="str">
        <f t="shared" si="99"/>
        <v xml:space="preserve">   </v>
      </c>
    </row>
    <row r="1194" spans="3:12" x14ac:dyDescent="0.25">
      <c r="C1194" s="1" t="str">
        <f>_xlfn.IFNA(IF(B1194=LOOKUP(+A1194,Lots!B$2:B$1819,Lots!D$2:D$1819),"Early",IF(B1194=LOOKUP(+A1194,Lots!B$2:B$1819,Lots!E$2:E$1819),"Mid",IF(B1194=LOOKUP(+A1194,Lots!B$2:B$1819,Lots!F$2:F$1819),"Late"))),"")</f>
        <v/>
      </c>
      <c r="D1194" s="1" t="str">
        <f>_xlfn.IFNA(VLOOKUP(A1194,Lots!B$2:C$1819, 2,FALSE),"")</f>
        <v/>
      </c>
      <c r="E1194" s="1" t="str">
        <f>_xlfn.IFNA(LOOKUP(A1194,Lots!B$2:B$1819, Lots!A$2:A$1819),"")</f>
        <v/>
      </c>
      <c r="F1194" s="1"/>
      <c r="G1194" s="3" t="str">
        <f t="shared" si="95"/>
        <v xml:space="preserve"> </v>
      </c>
      <c r="H1194" s="1" t="str">
        <f>IF(+F1194&lt;&gt;0,COUNTIF(Lots!$A$1:'Lots'!$A$1791,E1194), " ")</f>
        <v xml:space="preserve"> </v>
      </c>
      <c r="I1194" s="3" t="str">
        <f t="shared" si="96"/>
        <v xml:space="preserve"> </v>
      </c>
      <c r="J1194" s="1" t="str">
        <f t="shared" si="97"/>
        <v xml:space="preserve"> </v>
      </c>
      <c r="K1194" s="3" t="str">
        <f t="shared" si="98"/>
        <v xml:space="preserve"> </v>
      </c>
      <c r="L1194" s="3" t="str">
        <f t="shared" si="99"/>
        <v xml:space="preserve">   </v>
      </c>
    </row>
    <row r="1195" spans="3:12" x14ac:dyDescent="0.25">
      <c r="C1195" s="1" t="str">
        <f>_xlfn.IFNA(IF(B1195=LOOKUP(+A1195,Lots!B$2:B$1819,Lots!D$2:D$1819),"Early",IF(B1195=LOOKUP(+A1195,Lots!B$2:B$1819,Lots!E$2:E$1819),"Mid",IF(B1195=LOOKUP(+A1195,Lots!B$2:B$1819,Lots!F$2:F$1819),"Late"))),"")</f>
        <v/>
      </c>
      <c r="D1195" s="1" t="str">
        <f>_xlfn.IFNA(VLOOKUP(A1195,Lots!B$2:C$1819, 2,FALSE),"")</f>
        <v/>
      </c>
      <c r="E1195" s="1" t="str">
        <f>_xlfn.IFNA(LOOKUP(A1195,Lots!B$2:B$1819, Lots!A$2:A$1819),"")</f>
        <v/>
      </c>
      <c r="F1195" s="1"/>
      <c r="G1195" s="3" t="str">
        <f t="shared" si="95"/>
        <v xml:space="preserve"> </v>
      </c>
      <c r="H1195" s="1" t="str">
        <f>IF(+F1195&lt;&gt;0,COUNTIF(Lots!$A$1:'Lots'!$A$1791,E1195), " ")</f>
        <v xml:space="preserve"> </v>
      </c>
      <c r="I1195" s="3" t="str">
        <f t="shared" si="96"/>
        <v xml:space="preserve"> </v>
      </c>
      <c r="J1195" s="1" t="str">
        <f t="shared" si="97"/>
        <v xml:space="preserve"> </v>
      </c>
      <c r="K1195" s="3" t="str">
        <f t="shared" si="98"/>
        <v xml:space="preserve"> </v>
      </c>
      <c r="L1195" s="3" t="str">
        <f t="shared" si="99"/>
        <v xml:space="preserve">   </v>
      </c>
    </row>
    <row r="1196" spans="3:12" x14ac:dyDescent="0.25">
      <c r="C1196" s="1" t="str">
        <f>_xlfn.IFNA(IF(B1196=LOOKUP(+A1196,Lots!B$2:B$1819,Lots!D$2:D$1819),"Early",IF(B1196=LOOKUP(+A1196,Lots!B$2:B$1819,Lots!E$2:E$1819),"Mid",IF(B1196=LOOKUP(+A1196,Lots!B$2:B$1819,Lots!F$2:F$1819),"Late"))),"")</f>
        <v/>
      </c>
      <c r="D1196" s="1" t="str">
        <f>_xlfn.IFNA(VLOOKUP(A1196,Lots!B$2:C$1819, 2,FALSE),"")</f>
        <v/>
      </c>
      <c r="E1196" s="1" t="str">
        <f>_xlfn.IFNA(LOOKUP(A1196,Lots!B$2:B$1819, Lots!A$2:A$1819),"")</f>
        <v/>
      </c>
      <c r="F1196" s="1"/>
      <c r="G1196" s="3" t="str">
        <f t="shared" si="95"/>
        <v xml:space="preserve"> </v>
      </c>
      <c r="H1196" s="1" t="str">
        <f>IF(+F1196&lt;&gt;0,COUNTIF(Lots!$A$1:'Lots'!$A$1791,E1196), " ")</f>
        <v xml:space="preserve"> </v>
      </c>
      <c r="I1196" s="3" t="str">
        <f t="shared" si="96"/>
        <v xml:space="preserve"> </v>
      </c>
      <c r="J1196" s="1" t="str">
        <f t="shared" si="97"/>
        <v xml:space="preserve"> </v>
      </c>
      <c r="K1196" s="3" t="str">
        <f t="shared" si="98"/>
        <v xml:space="preserve"> </v>
      </c>
      <c r="L1196" s="3" t="str">
        <f t="shared" si="99"/>
        <v xml:space="preserve">   </v>
      </c>
    </row>
    <row r="1197" spans="3:12" x14ac:dyDescent="0.25">
      <c r="C1197" s="1" t="str">
        <f>_xlfn.IFNA(IF(B1197=LOOKUP(+A1197,Lots!B$2:B$1819,Lots!D$2:D$1819),"Early",IF(B1197=LOOKUP(+A1197,Lots!B$2:B$1819,Lots!E$2:E$1819),"Mid",IF(B1197=LOOKUP(+A1197,Lots!B$2:B$1819,Lots!F$2:F$1819),"Late"))),"")</f>
        <v/>
      </c>
      <c r="D1197" s="1" t="str">
        <f>_xlfn.IFNA(VLOOKUP(A1197,Lots!B$2:C$1819, 2,FALSE),"")</f>
        <v/>
      </c>
      <c r="E1197" s="1" t="str">
        <f>_xlfn.IFNA(LOOKUP(A1197,Lots!B$2:B$1819, Lots!A$2:A$1819),"")</f>
        <v/>
      </c>
      <c r="F1197" s="1"/>
      <c r="G1197" s="3" t="str">
        <f t="shared" si="95"/>
        <v xml:space="preserve"> </v>
      </c>
      <c r="H1197" s="1" t="str">
        <f>IF(+F1197&lt;&gt;0,COUNTIF(Lots!$A$1:'Lots'!$A$1791,E1197), " ")</f>
        <v xml:space="preserve"> </v>
      </c>
      <c r="I1197" s="3" t="str">
        <f t="shared" si="96"/>
        <v xml:space="preserve"> </v>
      </c>
      <c r="J1197" s="1" t="str">
        <f t="shared" si="97"/>
        <v xml:space="preserve"> </v>
      </c>
      <c r="K1197" s="3" t="str">
        <f t="shared" si="98"/>
        <v xml:space="preserve"> </v>
      </c>
      <c r="L1197" s="3" t="str">
        <f t="shared" si="99"/>
        <v xml:space="preserve">   </v>
      </c>
    </row>
    <row r="1198" spans="3:12" x14ac:dyDescent="0.25">
      <c r="C1198" s="1" t="str">
        <f>_xlfn.IFNA(IF(B1198=LOOKUP(+A1198,Lots!B$2:B$1819,Lots!D$2:D$1819),"Early",IF(B1198=LOOKUP(+A1198,Lots!B$2:B$1819,Lots!E$2:E$1819),"Mid",IF(B1198=LOOKUP(+A1198,Lots!B$2:B$1819,Lots!F$2:F$1819),"Late"))),"")</f>
        <v/>
      </c>
      <c r="D1198" s="1" t="str">
        <f>_xlfn.IFNA(VLOOKUP(A1198,Lots!B$2:C$1819, 2,FALSE),"")</f>
        <v/>
      </c>
      <c r="E1198" s="1" t="str">
        <f>_xlfn.IFNA(LOOKUP(A1198,Lots!B$2:B$1819, Lots!A$2:A$1819),"")</f>
        <v/>
      </c>
      <c r="F1198" s="1"/>
      <c r="G1198" s="3" t="str">
        <f t="shared" si="95"/>
        <v xml:space="preserve"> </v>
      </c>
      <c r="H1198" s="1" t="str">
        <f>IF(+F1198&lt;&gt;0,COUNTIF(Lots!$A$1:'Lots'!$A$1791,E1198), " ")</f>
        <v xml:space="preserve"> </v>
      </c>
      <c r="I1198" s="3" t="str">
        <f t="shared" si="96"/>
        <v xml:space="preserve"> </v>
      </c>
      <c r="J1198" s="1" t="str">
        <f t="shared" si="97"/>
        <v xml:space="preserve"> </v>
      </c>
      <c r="K1198" s="3" t="str">
        <f t="shared" si="98"/>
        <v xml:space="preserve"> </v>
      </c>
      <c r="L1198" s="3" t="str">
        <f t="shared" si="99"/>
        <v xml:space="preserve">   </v>
      </c>
    </row>
    <row r="1199" spans="3:12" x14ac:dyDescent="0.25">
      <c r="C1199" s="1" t="str">
        <f>_xlfn.IFNA(IF(B1199=LOOKUP(+A1199,Lots!B$2:B$1819,Lots!D$2:D$1819),"Early",IF(B1199=LOOKUP(+A1199,Lots!B$2:B$1819,Lots!E$2:E$1819),"Mid",IF(B1199=LOOKUP(+A1199,Lots!B$2:B$1819,Lots!F$2:F$1819),"Late"))),"")</f>
        <v/>
      </c>
      <c r="D1199" s="1" t="str">
        <f>_xlfn.IFNA(VLOOKUP(A1199,Lots!B$2:C$1819, 2,FALSE),"")</f>
        <v/>
      </c>
      <c r="E1199" s="1" t="str">
        <f>_xlfn.IFNA(LOOKUP(A1199,Lots!B$2:B$1819, Lots!A$2:A$1819),"")</f>
        <v/>
      </c>
      <c r="F1199" s="1"/>
      <c r="G1199" s="3" t="str">
        <f t="shared" si="95"/>
        <v xml:space="preserve"> </v>
      </c>
      <c r="H1199" s="1" t="str">
        <f>IF(+F1199&lt;&gt;0,COUNTIF(Lots!$A$1:'Lots'!$A$1791,E1199), " ")</f>
        <v xml:space="preserve"> </v>
      </c>
      <c r="I1199" s="3" t="str">
        <f t="shared" si="96"/>
        <v xml:space="preserve"> </v>
      </c>
      <c r="J1199" s="1" t="str">
        <f t="shared" si="97"/>
        <v xml:space="preserve"> </v>
      </c>
      <c r="K1199" s="3" t="str">
        <f t="shared" si="98"/>
        <v xml:space="preserve"> </v>
      </c>
      <c r="L1199" s="3" t="str">
        <f t="shared" si="99"/>
        <v xml:space="preserve">   </v>
      </c>
    </row>
    <row r="1200" spans="3:12" x14ac:dyDescent="0.25">
      <c r="C1200" s="1" t="str">
        <f>_xlfn.IFNA(IF(B1200=LOOKUP(+A1200,Lots!B$2:B$1819,Lots!D$2:D$1819),"Early",IF(B1200=LOOKUP(+A1200,Lots!B$2:B$1819,Lots!E$2:E$1819),"Mid",IF(B1200=LOOKUP(+A1200,Lots!B$2:B$1819,Lots!F$2:F$1819),"Late"))),"")</f>
        <v/>
      </c>
      <c r="D1200" s="1" t="str">
        <f>_xlfn.IFNA(VLOOKUP(A1200,Lots!B$2:C$1819, 2,FALSE),"")</f>
        <v/>
      </c>
      <c r="E1200" s="1" t="str">
        <f>_xlfn.IFNA(LOOKUP(A1200,Lots!B$2:B$1819, Lots!A$2:A$1819),"")</f>
        <v/>
      </c>
      <c r="F1200" s="1"/>
      <c r="G1200" s="3" t="str">
        <f t="shared" si="95"/>
        <v xml:space="preserve"> </v>
      </c>
      <c r="H1200" s="1" t="str">
        <f>IF(+F1200&lt;&gt;0,COUNTIF(Lots!$A$1:'Lots'!$A$1791,E1200), " ")</f>
        <v xml:space="preserve"> </v>
      </c>
      <c r="I1200" s="3" t="str">
        <f t="shared" si="96"/>
        <v xml:space="preserve"> </v>
      </c>
      <c r="J1200" s="1" t="str">
        <f t="shared" si="97"/>
        <v xml:space="preserve"> </v>
      </c>
      <c r="K1200" s="3" t="str">
        <f t="shared" si="98"/>
        <v xml:space="preserve"> </v>
      </c>
      <c r="L1200" s="3" t="str">
        <f t="shared" si="99"/>
        <v xml:space="preserve">   </v>
      </c>
    </row>
    <row r="1201" spans="3:12" x14ac:dyDescent="0.25">
      <c r="C1201" s="1" t="str">
        <f>_xlfn.IFNA(IF(B1201=LOOKUP(+A1201,Lots!B$2:B$1819,Lots!D$2:D$1819),"Early",IF(B1201=LOOKUP(+A1201,Lots!B$2:B$1819,Lots!E$2:E$1819),"Mid",IF(B1201=LOOKUP(+A1201,Lots!B$2:B$1819,Lots!F$2:F$1819),"Late"))),"")</f>
        <v/>
      </c>
      <c r="D1201" s="1" t="str">
        <f>_xlfn.IFNA(VLOOKUP(A1201,Lots!B$2:C$1819, 2,FALSE),"")</f>
        <v/>
      </c>
      <c r="E1201" s="1" t="str">
        <f>_xlfn.IFNA(LOOKUP(A1201,Lots!B$2:B$1819, Lots!A$2:A$1819),"")</f>
        <v/>
      </c>
      <c r="F1201" s="1"/>
      <c r="G1201" s="3" t="str">
        <f t="shared" si="95"/>
        <v xml:space="preserve"> </v>
      </c>
      <c r="H1201" s="1" t="str">
        <f>IF(+F1201&lt;&gt;0,COUNTIF(Lots!$A$1:'Lots'!$A$1791,E1201), " ")</f>
        <v xml:space="preserve"> </v>
      </c>
      <c r="I1201" s="3" t="str">
        <f t="shared" si="96"/>
        <v xml:space="preserve"> </v>
      </c>
      <c r="J1201" s="1" t="str">
        <f t="shared" si="97"/>
        <v xml:space="preserve"> </v>
      </c>
      <c r="K1201" s="3" t="str">
        <f t="shared" si="98"/>
        <v xml:space="preserve"> </v>
      </c>
      <c r="L1201" s="3" t="str">
        <f t="shared" si="99"/>
        <v xml:space="preserve">   </v>
      </c>
    </row>
    <row r="1202" spans="3:12" x14ac:dyDescent="0.25">
      <c r="C1202" s="1" t="str">
        <f>_xlfn.IFNA(IF(B1202=LOOKUP(+A1202,Lots!B$2:B$1819,Lots!D$2:D$1819),"Early",IF(B1202=LOOKUP(+A1202,Lots!B$2:B$1819,Lots!E$2:E$1819),"Mid",IF(B1202=LOOKUP(+A1202,Lots!B$2:B$1819,Lots!F$2:F$1819),"Late"))),"")</f>
        <v/>
      </c>
      <c r="D1202" s="1" t="str">
        <f>_xlfn.IFNA(VLOOKUP(A1202,Lots!B$2:C$1819, 2,FALSE),"")</f>
        <v/>
      </c>
      <c r="E1202" s="1" t="str">
        <f>_xlfn.IFNA(LOOKUP(A1202,Lots!B$2:B$1819, Lots!A$2:A$1819),"")</f>
        <v/>
      </c>
      <c r="F1202" s="1"/>
      <c r="G1202" s="3" t="str">
        <f t="shared" si="95"/>
        <v xml:space="preserve"> </v>
      </c>
      <c r="H1202" s="1" t="str">
        <f>IF(+F1202&lt;&gt;0,COUNTIF(Lots!$A$1:'Lots'!$A$1791,E1202), " ")</f>
        <v xml:space="preserve"> </v>
      </c>
      <c r="I1202" s="3" t="str">
        <f t="shared" si="96"/>
        <v xml:space="preserve"> </v>
      </c>
      <c r="J1202" s="1" t="str">
        <f t="shared" si="97"/>
        <v xml:space="preserve"> </v>
      </c>
      <c r="K1202" s="3" t="str">
        <f t="shared" si="98"/>
        <v xml:space="preserve"> </v>
      </c>
      <c r="L1202" s="3" t="str">
        <f t="shared" si="99"/>
        <v xml:space="preserve">   </v>
      </c>
    </row>
    <row r="1203" spans="3:12" x14ac:dyDescent="0.25">
      <c r="C1203" s="1" t="str">
        <f>_xlfn.IFNA(IF(B1203=LOOKUP(+A1203,Lots!B$2:B$1819,Lots!D$2:D$1819),"Early",IF(B1203=LOOKUP(+A1203,Lots!B$2:B$1819,Lots!E$2:E$1819),"Mid",IF(B1203=LOOKUP(+A1203,Lots!B$2:B$1819,Lots!F$2:F$1819),"Late"))),"")</f>
        <v/>
      </c>
      <c r="D1203" s="1" t="str">
        <f>_xlfn.IFNA(VLOOKUP(A1203,Lots!B$2:C$1819, 2,FALSE),"")</f>
        <v/>
      </c>
      <c r="E1203" s="1" t="str">
        <f>_xlfn.IFNA(LOOKUP(A1203,Lots!B$2:B$1819, Lots!A$2:A$1819),"")</f>
        <v/>
      </c>
      <c r="F1203" s="1"/>
      <c r="G1203" s="3" t="str">
        <f t="shared" si="95"/>
        <v xml:space="preserve"> </v>
      </c>
      <c r="H1203" s="1" t="str">
        <f>IF(+F1203&lt;&gt;0,COUNTIF(Lots!$A$1:'Lots'!$A$1791,E1203), " ")</f>
        <v xml:space="preserve"> </v>
      </c>
      <c r="I1203" s="3" t="str">
        <f t="shared" si="96"/>
        <v xml:space="preserve"> </v>
      </c>
      <c r="J1203" s="1" t="str">
        <f t="shared" si="97"/>
        <v xml:space="preserve"> </v>
      </c>
      <c r="K1203" s="3" t="str">
        <f t="shared" si="98"/>
        <v xml:space="preserve"> </v>
      </c>
      <c r="L1203" s="3" t="str">
        <f t="shared" si="99"/>
        <v xml:space="preserve">   </v>
      </c>
    </row>
    <row r="1204" spans="3:12" x14ac:dyDescent="0.25">
      <c r="C1204" s="1" t="str">
        <f>_xlfn.IFNA(IF(B1204=LOOKUP(+A1204,Lots!B$2:B$1819,Lots!D$2:D$1819),"Early",IF(B1204=LOOKUP(+A1204,Lots!B$2:B$1819,Lots!E$2:E$1819),"Mid",IF(B1204=LOOKUP(+A1204,Lots!B$2:B$1819,Lots!F$2:F$1819),"Late"))),"")</f>
        <v/>
      </c>
      <c r="D1204" s="1" t="str">
        <f>_xlfn.IFNA(VLOOKUP(A1204,Lots!B$2:C$1819, 2,FALSE),"")</f>
        <v/>
      </c>
      <c r="E1204" s="1" t="str">
        <f>_xlfn.IFNA(LOOKUP(A1204,Lots!B$2:B$1819, Lots!A$2:A$1819),"")</f>
        <v/>
      </c>
      <c r="F1204" s="1"/>
      <c r="G1204" s="3" t="str">
        <f t="shared" si="95"/>
        <v xml:space="preserve"> </v>
      </c>
      <c r="H1204" s="1" t="str">
        <f>IF(+F1204&lt;&gt;0,COUNTIF(Lots!$A$1:'Lots'!$A$1791,E1204), " ")</f>
        <v xml:space="preserve"> </v>
      </c>
      <c r="I1204" s="3" t="str">
        <f t="shared" si="96"/>
        <v xml:space="preserve"> </v>
      </c>
      <c r="J1204" s="1" t="str">
        <f t="shared" si="97"/>
        <v xml:space="preserve"> </v>
      </c>
      <c r="K1204" s="3" t="str">
        <f t="shared" si="98"/>
        <v xml:space="preserve"> </v>
      </c>
      <c r="L1204" s="3" t="str">
        <f t="shared" si="99"/>
        <v xml:space="preserve">   </v>
      </c>
    </row>
    <row r="1205" spans="3:12" x14ac:dyDescent="0.25">
      <c r="C1205" s="1" t="str">
        <f>_xlfn.IFNA(IF(B1205=LOOKUP(+A1205,Lots!B$2:B$1819,Lots!D$2:D$1819),"Early",IF(B1205=LOOKUP(+A1205,Lots!B$2:B$1819,Lots!E$2:E$1819),"Mid",IF(B1205=LOOKUP(+A1205,Lots!B$2:B$1819,Lots!F$2:F$1819),"Late"))),"")</f>
        <v/>
      </c>
      <c r="D1205" s="1" t="str">
        <f>_xlfn.IFNA(VLOOKUP(A1205,Lots!B$2:C$1819, 2,FALSE),"")</f>
        <v/>
      </c>
      <c r="E1205" s="1" t="str">
        <f>_xlfn.IFNA(LOOKUP(A1205,Lots!B$2:B$1819, Lots!A$2:A$1819),"")</f>
        <v/>
      </c>
      <c r="F1205" s="1"/>
      <c r="G1205" s="3" t="str">
        <f t="shared" si="95"/>
        <v xml:space="preserve"> </v>
      </c>
      <c r="H1205" s="1" t="str">
        <f>IF(+F1205&lt;&gt;0,COUNTIF(Lots!$A$1:'Lots'!$A$1791,E1205), " ")</f>
        <v xml:space="preserve"> </v>
      </c>
      <c r="I1205" s="3" t="str">
        <f t="shared" si="96"/>
        <v xml:space="preserve"> </v>
      </c>
      <c r="J1205" s="1" t="str">
        <f t="shared" si="97"/>
        <v xml:space="preserve"> </v>
      </c>
      <c r="K1205" s="3" t="str">
        <f t="shared" si="98"/>
        <v xml:space="preserve"> </v>
      </c>
      <c r="L1205" s="3" t="str">
        <f t="shared" si="99"/>
        <v xml:space="preserve">   </v>
      </c>
    </row>
    <row r="1206" spans="3:12" x14ac:dyDescent="0.25">
      <c r="C1206" s="1" t="str">
        <f>_xlfn.IFNA(IF(B1206=LOOKUP(+A1206,Lots!B$2:B$1819,Lots!D$2:D$1819),"Early",IF(B1206=LOOKUP(+A1206,Lots!B$2:B$1819,Lots!E$2:E$1819),"Mid",IF(B1206=LOOKUP(+A1206,Lots!B$2:B$1819,Lots!F$2:F$1819),"Late"))),"")</f>
        <v/>
      </c>
      <c r="D1206" s="1" t="str">
        <f>_xlfn.IFNA(VLOOKUP(A1206,Lots!B$2:C$1819, 2,FALSE),"")</f>
        <v/>
      </c>
      <c r="E1206" s="1" t="str">
        <f>_xlfn.IFNA(LOOKUP(A1206,Lots!B$2:B$1819, Lots!A$2:A$1819),"")</f>
        <v/>
      </c>
      <c r="F1206" s="1"/>
      <c r="G1206" s="3" t="str">
        <f t="shared" si="95"/>
        <v xml:space="preserve"> </v>
      </c>
      <c r="H1206" s="1" t="str">
        <f>IF(+F1206&lt;&gt;0,COUNTIF(Lots!$A$1:'Lots'!$A$1791,E1206), " ")</f>
        <v xml:space="preserve"> </v>
      </c>
      <c r="I1206" s="3" t="str">
        <f t="shared" si="96"/>
        <v xml:space="preserve"> </v>
      </c>
      <c r="J1206" s="1" t="str">
        <f t="shared" si="97"/>
        <v xml:space="preserve"> </v>
      </c>
      <c r="K1206" s="3" t="str">
        <f t="shared" si="98"/>
        <v xml:space="preserve"> </v>
      </c>
      <c r="L1206" s="3" t="str">
        <f t="shared" si="99"/>
        <v xml:space="preserve">   </v>
      </c>
    </row>
    <row r="1207" spans="3:12" x14ac:dyDescent="0.25">
      <c r="C1207" s="1" t="str">
        <f>_xlfn.IFNA(IF(B1207=LOOKUP(+A1207,Lots!B$2:B$1819,Lots!D$2:D$1819),"Early",IF(B1207=LOOKUP(+A1207,Lots!B$2:B$1819,Lots!E$2:E$1819),"Mid",IF(B1207=LOOKUP(+A1207,Lots!B$2:B$1819,Lots!F$2:F$1819),"Late"))),"")</f>
        <v/>
      </c>
      <c r="D1207" s="1" t="str">
        <f>_xlfn.IFNA(VLOOKUP(A1207,Lots!B$2:C$1819, 2,FALSE),"")</f>
        <v/>
      </c>
      <c r="E1207" s="1" t="str">
        <f>_xlfn.IFNA(LOOKUP(A1207,Lots!B$2:B$1819, Lots!A$2:A$1819),"")</f>
        <v/>
      </c>
      <c r="F1207" s="1"/>
      <c r="G1207" s="3" t="str">
        <f t="shared" si="95"/>
        <v xml:space="preserve"> </v>
      </c>
      <c r="H1207" s="1" t="str">
        <f>IF(+F1207&lt;&gt;0,COUNTIF(Lots!$A$1:'Lots'!$A$1791,E1207), " ")</f>
        <v xml:space="preserve"> </v>
      </c>
      <c r="I1207" s="3" t="str">
        <f t="shared" si="96"/>
        <v xml:space="preserve"> </v>
      </c>
      <c r="J1207" s="1" t="str">
        <f t="shared" si="97"/>
        <v xml:space="preserve"> </v>
      </c>
      <c r="K1207" s="3" t="str">
        <f t="shared" si="98"/>
        <v xml:space="preserve"> </v>
      </c>
      <c r="L1207" s="3" t="str">
        <f t="shared" si="99"/>
        <v xml:space="preserve">   </v>
      </c>
    </row>
    <row r="1208" spans="3:12" x14ac:dyDescent="0.25">
      <c r="C1208" s="1" t="str">
        <f>_xlfn.IFNA(IF(B1208=LOOKUP(+A1208,Lots!B$2:B$1819,Lots!D$2:D$1819),"Early",IF(B1208=LOOKUP(+A1208,Lots!B$2:B$1819,Lots!E$2:E$1819),"Mid",IF(B1208=LOOKUP(+A1208,Lots!B$2:B$1819,Lots!F$2:F$1819),"Late"))),"")</f>
        <v/>
      </c>
      <c r="D1208" s="1" t="str">
        <f>_xlfn.IFNA(VLOOKUP(A1208,Lots!B$2:C$1819, 2,FALSE),"")</f>
        <v/>
      </c>
      <c r="E1208" s="1" t="str">
        <f>_xlfn.IFNA(LOOKUP(A1208,Lots!B$2:B$1819, Lots!A$2:A$1819),"")</f>
        <v/>
      </c>
      <c r="F1208" s="1"/>
      <c r="G1208" s="3" t="str">
        <f t="shared" si="95"/>
        <v xml:space="preserve"> </v>
      </c>
      <c r="H1208" s="1" t="str">
        <f>IF(+F1208&lt;&gt;0,COUNTIF(Lots!$A$1:'Lots'!$A$1791,E1208), " ")</f>
        <v xml:space="preserve"> </v>
      </c>
      <c r="I1208" s="3" t="str">
        <f t="shared" si="96"/>
        <v xml:space="preserve"> </v>
      </c>
      <c r="J1208" s="1" t="str">
        <f t="shared" si="97"/>
        <v xml:space="preserve"> </v>
      </c>
      <c r="K1208" s="3" t="str">
        <f t="shared" si="98"/>
        <v xml:space="preserve"> </v>
      </c>
      <c r="L1208" s="3" t="str">
        <f t="shared" si="99"/>
        <v xml:space="preserve">   </v>
      </c>
    </row>
    <row r="1209" spans="3:12" x14ac:dyDescent="0.25">
      <c r="C1209" s="1" t="str">
        <f>_xlfn.IFNA(IF(B1209=LOOKUP(+A1209,Lots!B$2:B$1819,Lots!D$2:D$1819),"Early",IF(B1209=LOOKUP(+A1209,Lots!B$2:B$1819,Lots!E$2:E$1819),"Mid",IF(B1209=LOOKUP(+A1209,Lots!B$2:B$1819,Lots!F$2:F$1819),"Late"))),"")</f>
        <v/>
      </c>
      <c r="D1209" s="1" t="str">
        <f>_xlfn.IFNA(VLOOKUP(A1209,Lots!B$2:C$1819, 2,FALSE),"")</f>
        <v/>
      </c>
      <c r="E1209" s="1" t="str">
        <f>_xlfn.IFNA(LOOKUP(A1209,Lots!B$2:B$1819, Lots!A$2:A$1819),"")</f>
        <v/>
      </c>
      <c r="F1209" s="1"/>
      <c r="G1209" s="3" t="str">
        <f t="shared" si="95"/>
        <v xml:space="preserve"> </v>
      </c>
      <c r="H1209" s="1" t="str">
        <f>IF(+F1209&lt;&gt;0,COUNTIF(Lots!$A$1:'Lots'!$A$1791,E1209), " ")</f>
        <v xml:space="preserve"> </v>
      </c>
      <c r="I1209" s="3" t="str">
        <f t="shared" si="96"/>
        <v xml:space="preserve"> </v>
      </c>
      <c r="J1209" s="1" t="str">
        <f t="shared" si="97"/>
        <v xml:space="preserve"> </v>
      </c>
      <c r="K1209" s="3" t="str">
        <f t="shared" si="98"/>
        <v xml:space="preserve"> </v>
      </c>
      <c r="L1209" s="3" t="str">
        <f t="shared" si="99"/>
        <v xml:space="preserve">   </v>
      </c>
    </row>
    <row r="1210" spans="3:12" x14ac:dyDescent="0.25">
      <c r="C1210" s="1" t="str">
        <f>_xlfn.IFNA(IF(B1210=LOOKUP(+A1210,Lots!B$2:B$1819,Lots!D$2:D$1819),"Early",IF(B1210=LOOKUP(+A1210,Lots!B$2:B$1819,Lots!E$2:E$1819),"Mid",IF(B1210=LOOKUP(+A1210,Lots!B$2:B$1819,Lots!F$2:F$1819),"Late"))),"")</f>
        <v/>
      </c>
      <c r="D1210" s="1" t="str">
        <f>_xlfn.IFNA(VLOOKUP(A1210,Lots!B$2:C$1819, 2,FALSE),"")</f>
        <v/>
      </c>
      <c r="E1210" s="1" t="str">
        <f>_xlfn.IFNA(LOOKUP(A1210,Lots!B$2:B$1819, Lots!A$2:A$1819),"")</f>
        <v/>
      </c>
      <c r="F1210" s="1"/>
      <c r="G1210" s="3" t="str">
        <f t="shared" si="95"/>
        <v xml:space="preserve"> </v>
      </c>
      <c r="H1210" s="1" t="str">
        <f>IF(+F1210&lt;&gt;0,COUNTIF(Lots!$A$1:'Lots'!$A$1791,E1210), " ")</f>
        <v xml:space="preserve"> </v>
      </c>
      <c r="I1210" s="3" t="str">
        <f t="shared" si="96"/>
        <v xml:space="preserve"> </v>
      </c>
      <c r="J1210" s="1" t="str">
        <f t="shared" si="97"/>
        <v xml:space="preserve"> </v>
      </c>
      <c r="K1210" s="3" t="str">
        <f t="shared" si="98"/>
        <v xml:space="preserve"> </v>
      </c>
      <c r="L1210" s="3" t="str">
        <f t="shared" si="99"/>
        <v xml:space="preserve">   </v>
      </c>
    </row>
    <row r="1211" spans="3:12" x14ac:dyDescent="0.25">
      <c r="C1211" s="1" t="str">
        <f>_xlfn.IFNA(IF(B1211=LOOKUP(+A1211,Lots!B$2:B$1819,Lots!D$2:D$1819),"Early",IF(B1211=LOOKUP(+A1211,Lots!B$2:B$1819,Lots!E$2:E$1819),"Mid",IF(B1211=LOOKUP(+A1211,Lots!B$2:B$1819,Lots!F$2:F$1819),"Late"))),"")</f>
        <v/>
      </c>
      <c r="D1211" s="1" t="str">
        <f>_xlfn.IFNA(VLOOKUP(A1211,Lots!B$2:C$1819, 2,FALSE),"")</f>
        <v/>
      </c>
      <c r="E1211" s="1" t="str">
        <f>_xlfn.IFNA(LOOKUP(A1211,Lots!B$2:B$1819, Lots!A$2:A$1819),"")</f>
        <v/>
      </c>
      <c r="F1211" s="1"/>
      <c r="G1211" s="3" t="str">
        <f t="shared" si="95"/>
        <v xml:space="preserve"> </v>
      </c>
      <c r="H1211" s="1" t="str">
        <f>IF(+F1211&lt;&gt;0,COUNTIF(Lots!$A$1:'Lots'!$A$1791,E1211), " ")</f>
        <v xml:space="preserve"> </v>
      </c>
      <c r="I1211" s="3" t="str">
        <f t="shared" si="96"/>
        <v xml:space="preserve"> </v>
      </c>
      <c r="J1211" s="1" t="str">
        <f t="shared" si="97"/>
        <v xml:space="preserve"> </v>
      </c>
      <c r="K1211" s="3" t="str">
        <f t="shared" si="98"/>
        <v xml:space="preserve"> </v>
      </c>
      <c r="L1211" s="3" t="str">
        <f t="shared" si="99"/>
        <v xml:space="preserve">   </v>
      </c>
    </row>
    <row r="1212" spans="3:12" x14ac:dyDescent="0.25">
      <c r="C1212" s="1" t="str">
        <f>_xlfn.IFNA(IF(B1212=LOOKUP(+A1212,Lots!B$2:B$1819,Lots!D$2:D$1819),"Early",IF(B1212=LOOKUP(+A1212,Lots!B$2:B$1819,Lots!E$2:E$1819),"Mid",IF(B1212=LOOKUP(+A1212,Lots!B$2:B$1819,Lots!F$2:F$1819),"Late"))),"")</f>
        <v/>
      </c>
      <c r="D1212" s="1" t="str">
        <f>_xlfn.IFNA(VLOOKUP(A1212,Lots!B$2:C$1819, 2,FALSE),"")</f>
        <v/>
      </c>
      <c r="E1212" s="1" t="str">
        <f>_xlfn.IFNA(LOOKUP(A1212,Lots!B$2:B$1819, Lots!A$2:A$1819),"")</f>
        <v/>
      </c>
      <c r="F1212" s="1"/>
      <c r="G1212" s="3" t="str">
        <f t="shared" si="95"/>
        <v xml:space="preserve"> </v>
      </c>
      <c r="H1212" s="1" t="str">
        <f>IF(+F1212&lt;&gt;0,COUNTIF(Lots!$A$1:'Lots'!$A$1791,E1212), " ")</f>
        <v xml:space="preserve"> </v>
      </c>
      <c r="I1212" s="3" t="str">
        <f t="shared" si="96"/>
        <v xml:space="preserve"> </v>
      </c>
      <c r="J1212" s="1" t="str">
        <f t="shared" si="97"/>
        <v xml:space="preserve"> </v>
      </c>
      <c r="K1212" s="3" t="str">
        <f t="shared" si="98"/>
        <v xml:space="preserve"> </v>
      </c>
      <c r="L1212" s="3" t="str">
        <f t="shared" si="99"/>
        <v xml:space="preserve">   </v>
      </c>
    </row>
    <row r="1213" spans="3:12" x14ac:dyDescent="0.25">
      <c r="C1213" s="1" t="str">
        <f>_xlfn.IFNA(IF(B1213=LOOKUP(+A1213,Lots!B$2:B$1819,Lots!D$2:D$1819),"Early",IF(B1213=LOOKUP(+A1213,Lots!B$2:B$1819,Lots!E$2:E$1819),"Mid",IF(B1213=LOOKUP(+A1213,Lots!B$2:B$1819,Lots!F$2:F$1819),"Late"))),"")</f>
        <v/>
      </c>
      <c r="D1213" s="1" t="str">
        <f>_xlfn.IFNA(VLOOKUP(A1213,Lots!B$2:C$1819, 2,FALSE),"")</f>
        <v/>
      </c>
      <c r="E1213" s="1" t="str">
        <f>_xlfn.IFNA(LOOKUP(A1213,Lots!B$2:B$1819, Lots!A$2:A$1819),"")</f>
        <v/>
      </c>
      <c r="F1213" s="1"/>
      <c r="G1213" s="3" t="str">
        <f t="shared" si="95"/>
        <v xml:space="preserve"> </v>
      </c>
      <c r="H1213" s="1" t="str">
        <f>IF(+F1213&lt;&gt;0,COUNTIF(Lots!$A$1:'Lots'!$A$1791,E1213), " ")</f>
        <v xml:space="preserve"> </v>
      </c>
      <c r="I1213" s="3" t="str">
        <f t="shared" si="96"/>
        <v xml:space="preserve"> </v>
      </c>
      <c r="J1213" s="1" t="str">
        <f t="shared" si="97"/>
        <v xml:space="preserve"> </v>
      </c>
      <c r="K1213" s="3" t="str">
        <f t="shared" si="98"/>
        <v xml:space="preserve"> </v>
      </c>
      <c r="L1213" s="3" t="str">
        <f t="shared" si="99"/>
        <v xml:space="preserve">   </v>
      </c>
    </row>
    <row r="1214" spans="3:12" x14ac:dyDescent="0.25">
      <c r="C1214" s="1" t="str">
        <f>_xlfn.IFNA(IF(B1214=LOOKUP(+A1214,Lots!B$2:B$1819,Lots!D$2:D$1819),"Early",IF(B1214=LOOKUP(+A1214,Lots!B$2:B$1819,Lots!E$2:E$1819),"Mid",IF(B1214=LOOKUP(+A1214,Lots!B$2:B$1819,Lots!F$2:F$1819),"Late"))),"")</f>
        <v/>
      </c>
      <c r="D1214" s="1" t="str">
        <f>_xlfn.IFNA(VLOOKUP(A1214,Lots!B$2:C$1819, 2,FALSE),"")</f>
        <v/>
      </c>
      <c r="E1214" s="1" t="str">
        <f>_xlfn.IFNA(LOOKUP(A1214,Lots!B$2:B$1819, Lots!A$2:A$1819),"")</f>
        <v/>
      </c>
      <c r="F1214" s="1"/>
      <c r="G1214" s="3" t="str">
        <f t="shared" si="95"/>
        <v xml:space="preserve"> </v>
      </c>
      <c r="H1214" s="1" t="str">
        <f>IF(+F1214&lt;&gt;0,COUNTIF(Lots!$A$1:'Lots'!$A$1791,E1214), " ")</f>
        <v xml:space="preserve"> </v>
      </c>
      <c r="I1214" s="3" t="str">
        <f t="shared" si="96"/>
        <v xml:space="preserve"> </v>
      </c>
      <c r="J1214" s="1" t="str">
        <f t="shared" si="97"/>
        <v xml:space="preserve"> </v>
      </c>
      <c r="K1214" s="3" t="str">
        <f t="shared" si="98"/>
        <v xml:space="preserve"> </v>
      </c>
      <c r="L1214" s="3" t="str">
        <f t="shared" si="99"/>
        <v xml:space="preserve">   </v>
      </c>
    </row>
    <row r="1215" spans="3:12" x14ac:dyDescent="0.25">
      <c r="C1215" s="1" t="str">
        <f>_xlfn.IFNA(IF(B1215=LOOKUP(+A1215,Lots!B$2:B$1819,Lots!D$2:D$1819),"Early",IF(B1215=LOOKUP(+A1215,Lots!B$2:B$1819,Lots!E$2:E$1819),"Mid",IF(B1215=LOOKUP(+A1215,Lots!B$2:B$1819,Lots!F$2:F$1819),"Late"))),"")</f>
        <v/>
      </c>
      <c r="D1215" s="1" t="str">
        <f>_xlfn.IFNA(VLOOKUP(A1215,Lots!B$2:C$1819, 2,FALSE),"")</f>
        <v/>
      </c>
      <c r="E1215" s="1" t="str">
        <f>_xlfn.IFNA(LOOKUP(A1215,Lots!B$2:B$1819, Lots!A$2:A$1819),"")</f>
        <v/>
      </c>
      <c r="F1215" s="1"/>
      <c r="G1215" s="3" t="str">
        <f t="shared" si="95"/>
        <v xml:space="preserve"> </v>
      </c>
      <c r="H1215" s="1" t="str">
        <f>IF(+F1215&lt;&gt;0,COUNTIF(Lots!$A$1:'Lots'!$A$1791,E1215), " ")</f>
        <v xml:space="preserve"> </v>
      </c>
      <c r="I1215" s="3" t="str">
        <f t="shared" si="96"/>
        <v xml:space="preserve"> </v>
      </c>
      <c r="J1215" s="1" t="str">
        <f t="shared" si="97"/>
        <v xml:space="preserve"> </v>
      </c>
      <c r="K1215" s="3" t="str">
        <f t="shared" si="98"/>
        <v xml:space="preserve"> </v>
      </c>
      <c r="L1215" s="3" t="str">
        <f t="shared" si="99"/>
        <v xml:space="preserve">   </v>
      </c>
    </row>
    <row r="1216" spans="3:12" x14ac:dyDescent="0.25">
      <c r="C1216" s="1" t="str">
        <f>_xlfn.IFNA(IF(B1216=LOOKUP(+A1216,Lots!B$2:B$1819,Lots!D$2:D$1819),"Early",IF(B1216=LOOKUP(+A1216,Lots!B$2:B$1819,Lots!E$2:E$1819),"Mid",IF(B1216=LOOKUP(+A1216,Lots!B$2:B$1819,Lots!F$2:F$1819),"Late"))),"")</f>
        <v/>
      </c>
      <c r="D1216" s="1" t="str">
        <f>_xlfn.IFNA(VLOOKUP(A1216,Lots!B$2:C$1819, 2,FALSE),"")</f>
        <v/>
      </c>
      <c r="E1216" s="1" t="str">
        <f>_xlfn.IFNA(LOOKUP(A1216,Lots!B$2:B$1819, Lots!A$2:A$1819),"")</f>
        <v/>
      </c>
      <c r="F1216" s="1"/>
      <c r="G1216" s="3" t="str">
        <f t="shared" si="95"/>
        <v xml:space="preserve"> </v>
      </c>
      <c r="H1216" s="1" t="str">
        <f>IF(+F1216&lt;&gt;0,COUNTIF(Lots!$A$1:'Lots'!$A$1791,E1216), " ")</f>
        <v xml:space="preserve"> </v>
      </c>
      <c r="I1216" s="3" t="str">
        <f t="shared" si="96"/>
        <v xml:space="preserve"> </v>
      </c>
      <c r="J1216" s="1" t="str">
        <f t="shared" si="97"/>
        <v xml:space="preserve"> </v>
      </c>
      <c r="K1216" s="3" t="str">
        <f t="shared" si="98"/>
        <v xml:space="preserve"> </v>
      </c>
      <c r="L1216" s="3" t="str">
        <f t="shared" si="99"/>
        <v xml:space="preserve">   </v>
      </c>
    </row>
    <row r="1217" spans="3:12" x14ac:dyDescent="0.25">
      <c r="C1217" s="1" t="str">
        <f>_xlfn.IFNA(IF(B1217=LOOKUP(+A1217,Lots!B$2:B$1819,Lots!D$2:D$1819),"Early",IF(B1217=LOOKUP(+A1217,Lots!B$2:B$1819,Lots!E$2:E$1819),"Mid",IF(B1217=LOOKUP(+A1217,Lots!B$2:B$1819,Lots!F$2:F$1819),"Late"))),"")</f>
        <v/>
      </c>
      <c r="D1217" s="1" t="str">
        <f>_xlfn.IFNA(VLOOKUP(A1217,Lots!B$2:C$1819, 2,FALSE),"")</f>
        <v/>
      </c>
      <c r="E1217" s="1" t="str">
        <f>_xlfn.IFNA(LOOKUP(A1217,Lots!B$2:B$1819, Lots!A$2:A$1819),"")</f>
        <v/>
      </c>
      <c r="F1217" s="1"/>
      <c r="G1217" s="3" t="str">
        <f t="shared" si="95"/>
        <v xml:space="preserve"> </v>
      </c>
      <c r="H1217" s="1" t="str">
        <f>IF(+F1217&lt;&gt;0,COUNTIF(Lots!$A$1:'Lots'!$A$1791,E1217), " ")</f>
        <v xml:space="preserve"> </v>
      </c>
      <c r="I1217" s="3" t="str">
        <f t="shared" si="96"/>
        <v xml:space="preserve"> </v>
      </c>
      <c r="J1217" s="1" t="str">
        <f t="shared" si="97"/>
        <v xml:space="preserve"> </v>
      </c>
      <c r="K1217" s="3" t="str">
        <f t="shared" si="98"/>
        <v xml:space="preserve"> </v>
      </c>
      <c r="L1217" s="3" t="str">
        <f t="shared" si="99"/>
        <v xml:space="preserve">   </v>
      </c>
    </row>
    <row r="1218" spans="3:12" x14ac:dyDescent="0.25">
      <c r="C1218" s="1" t="str">
        <f>_xlfn.IFNA(IF(B1218=LOOKUP(+A1218,Lots!B$2:B$1819,Lots!D$2:D$1819),"Early",IF(B1218=LOOKUP(+A1218,Lots!B$2:B$1819,Lots!E$2:E$1819),"Mid",IF(B1218=LOOKUP(+A1218,Lots!B$2:B$1819,Lots!F$2:F$1819),"Late"))),"")</f>
        <v/>
      </c>
      <c r="D1218" s="1" t="str">
        <f>_xlfn.IFNA(VLOOKUP(A1218,Lots!B$2:C$1819, 2,FALSE),"")</f>
        <v/>
      </c>
      <c r="E1218" s="1" t="str">
        <f>_xlfn.IFNA(LOOKUP(A1218,Lots!B$2:B$1819, Lots!A$2:A$1819),"")</f>
        <v/>
      </c>
      <c r="F1218" s="1"/>
      <c r="G1218" s="3" t="str">
        <f t="shared" si="95"/>
        <v xml:space="preserve"> </v>
      </c>
      <c r="H1218" s="1" t="str">
        <f>IF(+F1218&lt;&gt;0,COUNTIF(Lots!$A$1:'Lots'!$A$1791,E1218), " ")</f>
        <v xml:space="preserve"> </v>
      </c>
      <c r="I1218" s="3" t="str">
        <f t="shared" si="96"/>
        <v xml:space="preserve"> </v>
      </c>
      <c r="J1218" s="1" t="str">
        <f t="shared" si="97"/>
        <v xml:space="preserve"> </v>
      </c>
      <c r="K1218" s="3" t="str">
        <f t="shared" si="98"/>
        <v xml:space="preserve"> </v>
      </c>
      <c r="L1218" s="3" t="str">
        <f t="shared" si="99"/>
        <v xml:space="preserve">   </v>
      </c>
    </row>
    <row r="1219" spans="3:12" x14ac:dyDescent="0.25">
      <c r="C1219" s="1" t="str">
        <f>_xlfn.IFNA(IF(B1219=LOOKUP(+A1219,Lots!B$2:B$1819,Lots!D$2:D$1819),"Early",IF(B1219=LOOKUP(+A1219,Lots!B$2:B$1819,Lots!E$2:E$1819),"Mid",IF(B1219=LOOKUP(+A1219,Lots!B$2:B$1819,Lots!F$2:F$1819),"Late"))),"")</f>
        <v/>
      </c>
      <c r="D1219" s="1" t="str">
        <f>_xlfn.IFNA(VLOOKUP(A1219,Lots!B$2:C$1819, 2,FALSE),"")</f>
        <v/>
      </c>
      <c r="E1219" s="1" t="str">
        <f>_xlfn.IFNA(LOOKUP(A1219,Lots!B$2:B$1819, Lots!A$2:A$1819),"")</f>
        <v/>
      </c>
      <c r="F1219" s="1"/>
      <c r="G1219" s="3" t="str">
        <f t="shared" si="95"/>
        <v xml:space="preserve"> </v>
      </c>
      <c r="H1219" s="1" t="str">
        <f>IF(+F1219&lt;&gt;0,COUNTIF(Lots!$A$1:'Lots'!$A$1791,E1219), " ")</f>
        <v xml:space="preserve"> </v>
      </c>
      <c r="I1219" s="3" t="str">
        <f t="shared" si="96"/>
        <v xml:space="preserve"> </v>
      </c>
      <c r="J1219" s="1" t="str">
        <f t="shared" si="97"/>
        <v xml:space="preserve"> </v>
      </c>
      <c r="K1219" s="3" t="str">
        <f t="shared" si="98"/>
        <v xml:space="preserve"> </v>
      </c>
      <c r="L1219" s="3" t="str">
        <f t="shared" si="99"/>
        <v xml:space="preserve">   </v>
      </c>
    </row>
    <row r="1220" spans="3:12" x14ac:dyDescent="0.25">
      <c r="C1220" s="1" t="str">
        <f>_xlfn.IFNA(IF(B1220=LOOKUP(+A1220,Lots!B$2:B$1819,Lots!D$2:D$1819),"Early",IF(B1220=LOOKUP(+A1220,Lots!B$2:B$1819,Lots!E$2:E$1819),"Mid",IF(B1220=LOOKUP(+A1220,Lots!B$2:B$1819,Lots!F$2:F$1819),"Late"))),"")</f>
        <v/>
      </c>
      <c r="D1220" s="1" t="str">
        <f>_xlfn.IFNA(VLOOKUP(A1220,Lots!B$2:C$1819, 2,FALSE),"")</f>
        <v/>
      </c>
      <c r="E1220" s="1" t="str">
        <f>_xlfn.IFNA(LOOKUP(A1220,Lots!B$2:B$1819, Lots!A$2:A$1819),"")</f>
        <v/>
      </c>
      <c r="F1220" s="1"/>
      <c r="G1220" s="3" t="str">
        <f t="shared" si="95"/>
        <v xml:space="preserve"> </v>
      </c>
      <c r="H1220" s="1" t="str">
        <f>IF(+F1220&lt;&gt;0,COUNTIF(Lots!$A$1:'Lots'!$A$1791,E1220), " ")</f>
        <v xml:space="preserve"> </v>
      </c>
      <c r="I1220" s="3" t="str">
        <f t="shared" si="96"/>
        <v xml:space="preserve"> </v>
      </c>
      <c r="J1220" s="1" t="str">
        <f t="shared" si="97"/>
        <v xml:space="preserve"> </v>
      </c>
      <c r="K1220" s="3" t="str">
        <f t="shared" si="98"/>
        <v xml:space="preserve"> </v>
      </c>
      <c r="L1220" s="3" t="str">
        <f t="shared" si="99"/>
        <v xml:space="preserve">   </v>
      </c>
    </row>
    <row r="1221" spans="3:12" x14ac:dyDescent="0.25">
      <c r="C1221" s="1" t="str">
        <f>_xlfn.IFNA(IF(B1221=LOOKUP(+A1221,Lots!B$2:B$1819,Lots!D$2:D$1819),"Early",IF(B1221=LOOKUP(+A1221,Lots!B$2:B$1819,Lots!E$2:E$1819),"Mid",IF(B1221=LOOKUP(+A1221,Lots!B$2:B$1819,Lots!F$2:F$1819),"Late"))),"")</f>
        <v/>
      </c>
      <c r="D1221" s="1" t="str">
        <f>_xlfn.IFNA(VLOOKUP(A1221,Lots!B$2:C$1819, 2,FALSE),"")</f>
        <v/>
      </c>
      <c r="E1221" s="1" t="str">
        <f>_xlfn.IFNA(LOOKUP(A1221,Lots!B$2:B$1819, Lots!A$2:A$1819),"")</f>
        <v/>
      </c>
      <c r="F1221" s="1"/>
      <c r="G1221" s="3" t="str">
        <f t="shared" si="95"/>
        <v xml:space="preserve"> </v>
      </c>
      <c r="H1221" s="1" t="str">
        <f>IF(+F1221&lt;&gt;0,COUNTIF(Lots!$A$1:'Lots'!$A$1791,E1221), " ")</f>
        <v xml:space="preserve"> </v>
      </c>
      <c r="I1221" s="3" t="str">
        <f t="shared" si="96"/>
        <v xml:space="preserve"> </v>
      </c>
      <c r="J1221" s="1" t="str">
        <f t="shared" si="97"/>
        <v xml:space="preserve"> </v>
      </c>
      <c r="K1221" s="3" t="str">
        <f t="shared" si="98"/>
        <v xml:space="preserve"> </v>
      </c>
      <c r="L1221" s="3" t="str">
        <f t="shared" si="99"/>
        <v xml:space="preserve">   </v>
      </c>
    </row>
    <row r="1222" spans="3:12" x14ac:dyDescent="0.25">
      <c r="C1222" s="1" t="str">
        <f>_xlfn.IFNA(IF(B1222=LOOKUP(+A1222,Lots!B$2:B$1819,Lots!D$2:D$1819),"Early",IF(B1222=LOOKUP(+A1222,Lots!B$2:B$1819,Lots!E$2:E$1819),"Mid",IF(B1222=LOOKUP(+A1222,Lots!B$2:B$1819,Lots!F$2:F$1819),"Late"))),"")</f>
        <v/>
      </c>
      <c r="D1222" s="1" t="str">
        <f>_xlfn.IFNA(VLOOKUP(A1222,Lots!B$2:C$1819, 2,FALSE),"")</f>
        <v/>
      </c>
      <c r="E1222" s="1" t="str">
        <f>_xlfn.IFNA(LOOKUP(A1222,Lots!B$2:B$1819, Lots!A$2:A$1819),"")</f>
        <v/>
      </c>
      <c r="F1222" s="1"/>
      <c r="G1222" s="3" t="str">
        <f t="shared" si="95"/>
        <v xml:space="preserve"> </v>
      </c>
      <c r="H1222" s="1" t="str">
        <f>IF(+F1222&lt;&gt;0,COUNTIF(Lots!$A$1:'Lots'!$A$1791,E1222), " ")</f>
        <v xml:space="preserve"> </v>
      </c>
      <c r="I1222" s="3" t="str">
        <f t="shared" si="96"/>
        <v xml:space="preserve"> </v>
      </c>
      <c r="J1222" s="1" t="str">
        <f t="shared" si="97"/>
        <v xml:space="preserve"> </v>
      </c>
      <c r="K1222" s="3" t="str">
        <f t="shared" si="98"/>
        <v xml:space="preserve"> </v>
      </c>
      <c r="L1222" s="3" t="str">
        <f t="shared" si="99"/>
        <v xml:space="preserve">   </v>
      </c>
    </row>
    <row r="1223" spans="3:12" x14ac:dyDescent="0.25">
      <c r="C1223" s="1" t="str">
        <f>_xlfn.IFNA(IF(B1223=LOOKUP(+A1223,Lots!B$2:B$1819,Lots!D$2:D$1819),"Early",IF(B1223=LOOKUP(+A1223,Lots!B$2:B$1819,Lots!E$2:E$1819),"Mid",IF(B1223=LOOKUP(+A1223,Lots!B$2:B$1819,Lots!F$2:F$1819),"Late"))),"")</f>
        <v/>
      </c>
      <c r="D1223" s="1" t="str">
        <f>_xlfn.IFNA(VLOOKUP(A1223,Lots!B$2:C$1819, 2,FALSE),"")</f>
        <v/>
      </c>
      <c r="E1223" s="1" t="str">
        <f>_xlfn.IFNA(LOOKUP(A1223,Lots!B$2:B$1819, Lots!A$2:A$1819),"")</f>
        <v/>
      </c>
      <c r="F1223" s="1"/>
      <c r="G1223" s="3" t="str">
        <f t="shared" si="95"/>
        <v xml:space="preserve"> </v>
      </c>
      <c r="H1223" s="1" t="str">
        <f>IF(+F1223&lt;&gt;0,COUNTIF(Lots!$A$1:'Lots'!$A$1791,E1223), " ")</f>
        <v xml:space="preserve"> </v>
      </c>
      <c r="I1223" s="3" t="str">
        <f t="shared" si="96"/>
        <v xml:space="preserve"> </v>
      </c>
      <c r="J1223" s="1" t="str">
        <f t="shared" si="97"/>
        <v xml:space="preserve"> </v>
      </c>
      <c r="K1223" s="3" t="str">
        <f t="shared" si="98"/>
        <v xml:space="preserve"> </v>
      </c>
      <c r="L1223" s="3" t="str">
        <f t="shared" si="99"/>
        <v xml:space="preserve">   </v>
      </c>
    </row>
    <row r="1224" spans="3:12" x14ac:dyDescent="0.25">
      <c r="C1224" s="1" t="str">
        <f>_xlfn.IFNA(IF(B1224=LOOKUP(+A1224,Lots!B$2:B$1819,Lots!D$2:D$1819),"Early",IF(B1224=LOOKUP(+A1224,Lots!B$2:B$1819,Lots!E$2:E$1819),"Mid",IF(B1224=LOOKUP(+A1224,Lots!B$2:B$1819,Lots!F$2:F$1819),"Late"))),"")</f>
        <v/>
      </c>
      <c r="D1224" s="1" t="str">
        <f>_xlfn.IFNA(VLOOKUP(A1224,Lots!B$2:C$1819, 2,FALSE),"")</f>
        <v/>
      </c>
      <c r="E1224" s="1" t="str">
        <f>_xlfn.IFNA(LOOKUP(A1224,Lots!B$2:B$1819, Lots!A$2:A$1819),"")</f>
        <v/>
      </c>
      <c r="F1224" s="1"/>
      <c r="G1224" s="3" t="str">
        <f t="shared" si="95"/>
        <v xml:space="preserve"> </v>
      </c>
      <c r="H1224" s="1" t="str">
        <f>IF(+F1224&lt;&gt;0,COUNTIF(Lots!$A$1:'Lots'!$A$1791,E1224), " ")</f>
        <v xml:space="preserve"> </v>
      </c>
      <c r="I1224" s="3" t="str">
        <f t="shared" si="96"/>
        <v xml:space="preserve"> </v>
      </c>
      <c r="J1224" s="1" t="str">
        <f t="shared" si="97"/>
        <v xml:space="preserve"> </v>
      </c>
      <c r="K1224" s="3" t="str">
        <f t="shared" si="98"/>
        <v xml:space="preserve"> </v>
      </c>
      <c r="L1224" s="3" t="str">
        <f t="shared" si="99"/>
        <v xml:space="preserve">   </v>
      </c>
    </row>
    <row r="1225" spans="3:12" x14ac:dyDescent="0.25">
      <c r="C1225" s="1" t="str">
        <f>_xlfn.IFNA(IF(B1225=LOOKUP(+A1225,Lots!B$2:B$1819,Lots!D$2:D$1819),"Early",IF(B1225=LOOKUP(+A1225,Lots!B$2:B$1819,Lots!E$2:E$1819),"Mid",IF(B1225=LOOKUP(+A1225,Lots!B$2:B$1819,Lots!F$2:F$1819),"Late"))),"")</f>
        <v/>
      </c>
      <c r="D1225" s="1" t="str">
        <f>_xlfn.IFNA(VLOOKUP(A1225,Lots!B$2:C$1819, 2,FALSE),"")</f>
        <v/>
      </c>
      <c r="E1225" s="1" t="str">
        <f>_xlfn.IFNA(LOOKUP(A1225,Lots!B$2:B$1819, Lots!A$2:A$1819),"")</f>
        <v/>
      </c>
      <c r="F1225" s="1"/>
      <c r="G1225" s="3" t="str">
        <f t="shared" si="95"/>
        <v xml:space="preserve"> </v>
      </c>
      <c r="H1225" s="1" t="str">
        <f>IF(+F1225&lt;&gt;0,COUNTIF(Lots!$A$1:'Lots'!$A$1791,E1225), " ")</f>
        <v xml:space="preserve"> </v>
      </c>
      <c r="I1225" s="3" t="str">
        <f t="shared" si="96"/>
        <v xml:space="preserve"> </v>
      </c>
      <c r="J1225" s="1" t="str">
        <f t="shared" si="97"/>
        <v xml:space="preserve"> </v>
      </c>
      <c r="K1225" s="3" t="str">
        <f t="shared" si="98"/>
        <v xml:space="preserve"> </v>
      </c>
      <c r="L1225" s="3" t="str">
        <f t="shared" si="99"/>
        <v xml:space="preserve">   </v>
      </c>
    </row>
    <row r="1226" spans="3:12" x14ac:dyDescent="0.25">
      <c r="C1226" s="1" t="str">
        <f>_xlfn.IFNA(IF(B1226=LOOKUP(+A1226,Lots!B$2:B$1819,Lots!D$2:D$1819),"Early",IF(B1226=LOOKUP(+A1226,Lots!B$2:B$1819,Lots!E$2:E$1819),"Mid",IF(B1226=LOOKUP(+A1226,Lots!B$2:B$1819,Lots!F$2:F$1819),"Late"))),"")</f>
        <v/>
      </c>
      <c r="D1226" s="1" t="str">
        <f>_xlfn.IFNA(VLOOKUP(A1226,Lots!B$2:C$1819, 2,FALSE),"")</f>
        <v/>
      </c>
      <c r="E1226" s="1" t="str">
        <f>_xlfn.IFNA(LOOKUP(A1226,Lots!B$2:B$1819, Lots!A$2:A$1819),"")</f>
        <v/>
      </c>
      <c r="F1226" s="1"/>
      <c r="G1226" s="3" t="str">
        <f t="shared" si="95"/>
        <v xml:space="preserve"> </v>
      </c>
      <c r="H1226" s="1" t="str">
        <f>IF(+F1226&lt;&gt;0,COUNTIF(Lots!$A$1:'Lots'!$A$1791,E1226), " ")</f>
        <v xml:space="preserve"> </v>
      </c>
      <c r="I1226" s="3" t="str">
        <f t="shared" si="96"/>
        <v xml:space="preserve"> </v>
      </c>
      <c r="J1226" s="1" t="str">
        <f t="shared" si="97"/>
        <v xml:space="preserve"> </v>
      </c>
      <c r="K1226" s="3" t="str">
        <f t="shared" si="98"/>
        <v xml:space="preserve"> </v>
      </c>
      <c r="L1226" s="3" t="str">
        <f t="shared" si="99"/>
        <v xml:space="preserve">   </v>
      </c>
    </row>
    <row r="1227" spans="3:12" x14ac:dyDescent="0.25">
      <c r="C1227" s="1" t="str">
        <f>_xlfn.IFNA(IF(B1227=LOOKUP(+A1227,Lots!B$2:B$1819,Lots!D$2:D$1819),"Early",IF(B1227=LOOKUP(+A1227,Lots!B$2:B$1819,Lots!E$2:E$1819),"Mid",IF(B1227=LOOKUP(+A1227,Lots!B$2:B$1819,Lots!F$2:F$1819),"Late"))),"")</f>
        <v/>
      </c>
      <c r="D1227" s="1" t="str">
        <f>_xlfn.IFNA(VLOOKUP(A1227,Lots!B$2:C$1819, 2,FALSE),"")</f>
        <v/>
      </c>
      <c r="E1227" s="1" t="str">
        <f>_xlfn.IFNA(LOOKUP(A1227,Lots!B$2:B$1819, Lots!A$2:A$1819),"")</f>
        <v/>
      </c>
      <c r="F1227" s="1"/>
      <c r="G1227" s="3" t="str">
        <f t="shared" ref="G1227:G1290" si="100">IF(+F1227&lt;&gt;0, CEILING(F1227*$M$2,0.25), " ")</f>
        <v xml:space="preserve"> </v>
      </c>
      <c r="H1227" s="1" t="str">
        <f>IF(+F1227&lt;&gt;0,COUNTIF(Lots!$A$1:'Lots'!$A$1791,E1227), " ")</f>
        <v xml:space="preserve"> </v>
      </c>
      <c r="I1227" s="3" t="str">
        <f t="shared" ref="I1227:I1290" si="101">IF(+F1227&lt;&gt;0,+H1227*$M$1," ")</f>
        <v xml:space="preserve"> </v>
      </c>
      <c r="J1227" s="1" t="str">
        <f t="shared" ref="J1227:J1290" si="102">IF(+F1227&lt;&gt;0,COUNTIF(E$10:E$2000,+E1227)," ")</f>
        <v xml:space="preserve"> </v>
      </c>
      <c r="K1227" s="3" t="str">
        <f t="shared" ref="K1227:K1290" si="103">IF(F1227&lt;&gt;0,(+H1227-J1227)*$M$3, " ")</f>
        <v xml:space="preserve"> </v>
      </c>
      <c r="L1227" s="3" t="str">
        <f t="shared" ref="L1227:L1290" si="104">IF(F1227&lt;&gt;0,+F1227-G1227-I1227-K1227,"   ")</f>
        <v xml:space="preserve">   </v>
      </c>
    </row>
    <row r="1228" spans="3:12" x14ac:dyDescent="0.25">
      <c r="C1228" s="1" t="str">
        <f>_xlfn.IFNA(IF(B1228=LOOKUP(+A1228,Lots!B$2:B$1819,Lots!D$2:D$1819),"Early",IF(B1228=LOOKUP(+A1228,Lots!B$2:B$1819,Lots!E$2:E$1819),"Mid",IF(B1228=LOOKUP(+A1228,Lots!B$2:B$1819,Lots!F$2:F$1819),"Late"))),"")</f>
        <v/>
      </c>
      <c r="D1228" s="1" t="str">
        <f>_xlfn.IFNA(VLOOKUP(A1228,Lots!B$2:C$1819, 2,FALSE),"")</f>
        <v/>
      </c>
      <c r="E1228" s="1" t="str">
        <f>_xlfn.IFNA(LOOKUP(A1228,Lots!B$2:B$1819, Lots!A$2:A$1819),"")</f>
        <v/>
      </c>
      <c r="F1228" s="1"/>
      <c r="G1228" s="3" t="str">
        <f t="shared" si="100"/>
        <v xml:space="preserve"> </v>
      </c>
      <c r="H1228" s="1" t="str">
        <f>IF(+F1228&lt;&gt;0,COUNTIF(Lots!$A$1:'Lots'!$A$1791,E1228), " ")</f>
        <v xml:space="preserve"> </v>
      </c>
      <c r="I1228" s="3" t="str">
        <f t="shared" si="101"/>
        <v xml:space="preserve"> </v>
      </c>
      <c r="J1228" s="1" t="str">
        <f t="shared" si="102"/>
        <v xml:space="preserve"> </v>
      </c>
      <c r="K1228" s="3" t="str">
        <f t="shared" si="103"/>
        <v xml:space="preserve"> </v>
      </c>
      <c r="L1228" s="3" t="str">
        <f t="shared" si="104"/>
        <v xml:space="preserve">   </v>
      </c>
    </row>
    <row r="1229" spans="3:12" x14ac:dyDescent="0.25">
      <c r="C1229" s="1" t="str">
        <f>_xlfn.IFNA(IF(B1229=LOOKUP(+A1229,Lots!B$2:B$1819,Lots!D$2:D$1819),"Early",IF(B1229=LOOKUP(+A1229,Lots!B$2:B$1819,Lots!E$2:E$1819),"Mid",IF(B1229=LOOKUP(+A1229,Lots!B$2:B$1819,Lots!F$2:F$1819),"Late"))),"")</f>
        <v/>
      </c>
      <c r="D1229" s="1" t="str">
        <f>_xlfn.IFNA(VLOOKUP(A1229,Lots!B$2:C$1819, 2,FALSE),"")</f>
        <v/>
      </c>
      <c r="E1229" s="1" t="str">
        <f>_xlfn.IFNA(LOOKUP(A1229,Lots!B$2:B$1819, Lots!A$2:A$1819),"")</f>
        <v/>
      </c>
      <c r="F1229" s="1"/>
      <c r="G1229" s="3" t="str">
        <f t="shared" si="100"/>
        <v xml:space="preserve"> </v>
      </c>
      <c r="H1229" s="1" t="str">
        <f>IF(+F1229&lt;&gt;0,COUNTIF(Lots!$A$1:'Lots'!$A$1791,E1229), " ")</f>
        <v xml:space="preserve"> </v>
      </c>
      <c r="I1229" s="3" t="str">
        <f t="shared" si="101"/>
        <v xml:space="preserve"> </v>
      </c>
      <c r="J1229" s="1" t="str">
        <f t="shared" si="102"/>
        <v xml:space="preserve"> </v>
      </c>
      <c r="K1229" s="3" t="str">
        <f t="shared" si="103"/>
        <v xml:space="preserve"> </v>
      </c>
      <c r="L1229" s="3" t="str">
        <f t="shared" si="104"/>
        <v xml:space="preserve">   </v>
      </c>
    </row>
    <row r="1230" spans="3:12" x14ac:dyDescent="0.25">
      <c r="C1230" s="1" t="str">
        <f>_xlfn.IFNA(IF(B1230=LOOKUP(+A1230,Lots!B$2:B$1819,Lots!D$2:D$1819),"Early",IF(B1230=LOOKUP(+A1230,Lots!B$2:B$1819,Lots!E$2:E$1819),"Mid",IF(B1230=LOOKUP(+A1230,Lots!B$2:B$1819,Lots!F$2:F$1819),"Late"))),"")</f>
        <v/>
      </c>
      <c r="D1230" s="1" t="str">
        <f>_xlfn.IFNA(VLOOKUP(A1230,Lots!B$2:C$1819, 2,FALSE),"")</f>
        <v/>
      </c>
      <c r="E1230" s="1" t="str">
        <f>_xlfn.IFNA(LOOKUP(A1230,Lots!B$2:B$1819, Lots!A$2:A$1819),"")</f>
        <v/>
      </c>
      <c r="F1230" s="1"/>
      <c r="G1230" s="3" t="str">
        <f t="shared" si="100"/>
        <v xml:space="preserve"> </v>
      </c>
      <c r="H1230" s="1" t="str">
        <f>IF(+F1230&lt;&gt;0,COUNTIF(Lots!$A$1:'Lots'!$A$1791,E1230), " ")</f>
        <v xml:space="preserve"> </v>
      </c>
      <c r="I1230" s="3" t="str">
        <f t="shared" si="101"/>
        <v xml:space="preserve"> </v>
      </c>
      <c r="J1230" s="1" t="str">
        <f t="shared" si="102"/>
        <v xml:space="preserve"> </v>
      </c>
      <c r="K1230" s="3" t="str">
        <f t="shared" si="103"/>
        <v xml:space="preserve"> </v>
      </c>
      <c r="L1230" s="3" t="str">
        <f t="shared" si="104"/>
        <v xml:space="preserve">   </v>
      </c>
    </row>
    <row r="1231" spans="3:12" x14ac:dyDescent="0.25">
      <c r="C1231" s="1" t="str">
        <f>_xlfn.IFNA(IF(B1231=LOOKUP(+A1231,Lots!B$2:B$1819,Lots!D$2:D$1819),"Early",IF(B1231=LOOKUP(+A1231,Lots!B$2:B$1819,Lots!E$2:E$1819),"Mid",IF(B1231=LOOKUP(+A1231,Lots!B$2:B$1819,Lots!F$2:F$1819),"Late"))),"")</f>
        <v/>
      </c>
      <c r="D1231" s="1" t="str">
        <f>_xlfn.IFNA(VLOOKUP(A1231,Lots!B$2:C$1819, 2,FALSE),"")</f>
        <v/>
      </c>
      <c r="E1231" s="1" t="str">
        <f>_xlfn.IFNA(LOOKUP(A1231,Lots!B$2:B$1819, Lots!A$2:A$1819),"")</f>
        <v/>
      </c>
      <c r="F1231" s="1"/>
      <c r="G1231" s="3" t="str">
        <f t="shared" si="100"/>
        <v xml:space="preserve"> </v>
      </c>
      <c r="H1231" s="1" t="str">
        <f>IF(+F1231&lt;&gt;0,COUNTIF(Lots!$A$1:'Lots'!$A$1791,E1231), " ")</f>
        <v xml:space="preserve"> </v>
      </c>
      <c r="I1231" s="3" t="str">
        <f t="shared" si="101"/>
        <v xml:space="preserve"> </v>
      </c>
      <c r="J1231" s="1" t="str">
        <f t="shared" si="102"/>
        <v xml:space="preserve"> </v>
      </c>
      <c r="K1231" s="3" t="str">
        <f t="shared" si="103"/>
        <v xml:space="preserve"> </v>
      </c>
      <c r="L1231" s="3" t="str">
        <f t="shared" si="104"/>
        <v xml:space="preserve">   </v>
      </c>
    </row>
    <row r="1232" spans="3:12" x14ac:dyDescent="0.25">
      <c r="C1232" s="1" t="str">
        <f>_xlfn.IFNA(IF(B1232=LOOKUP(+A1232,Lots!B$2:B$1819,Lots!D$2:D$1819),"Early",IF(B1232=LOOKUP(+A1232,Lots!B$2:B$1819,Lots!E$2:E$1819),"Mid",IF(B1232=LOOKUP(+A1232,Lots!B$2:B$1819,Lots!F$2:F$1819),"Late"))),"")</f>
        <v/>
      </c>
      <c r="D1232" s="1" t="str">
        <f>_xlfn.IFNA(VLOOKUP(A1232,Lots!B$2:C$1819, 2,FALSE),"")</f>
        <v/>
      </c>
      <c r="E1232" s="1" t="str">
        <f>_xlfn.IFNA(LOOKUP(A1232,Lots!B$2:B$1819, Lots!A$2:A$1819),"")</f>
        <v/>
      </c>
      <c r="F1232" s="1"/>
      <c r="G1232" s="3" t="str">
        <f t="shared" si="100"/>
        <v xml:space="preserve"> </v>
      </c>
      <c r="H1232" s="1" t="str">
        <f>IF(+F1232&lt;&gt;0,COUNTIF(Lots!$A$1:'Lots'!$A$1791,E1232), " ")</f>
        <v xml:space="preserve"> </v>
      </c>
      <c r="I1232" s="3" t="str">
        <f t="shared" si="101"/>
        <v xml:space="preserve"> </v>
      </c>
      <c r="J1232" s="1" t="str">
        <f t="shared" si="102"/>
        <v xml:space="preserve"> </v>
      </c>
      <c r="K1232" s="3" t="str">
        <f t="shared" si="103"/>
        <v xml:space="preserve"> </v>
      </c>
      <c r="L1232" s="3" t="str">
        <f t="shared" si="104"/>
        <v xml:space="preserve">   </v>
      </c>
    </row>
    <row r="1233" spans="3:12" x14ac:dyDescent="0.25">
      <c r="C1233" s="1" t="str">
        <f>_xlfn.IFNA(IF(B1233=LOOKUP(+A1233,Lots!B$2:B$1819,Lots!D$2:D$1819),"Early",IF(B1233=LOOKUP(+A1233,Lots!B$2:B$1819,Lots!E$2:E$1819),"Mid",IF(B1233=LOOKUP(+A1233,Lots!B$2:B$1819,Lots!F$2:F$1819),"Late"))),"")</f>
        <v/>
      </c>
      <c r="D1233" s="1" t="str">
        <f>_xlfn.IFNA(VLOOKUP(A1233,Lots!B$2:C$1819, 2,FALSE),"")</f>
        <v/>
      </c>
      <c r="E1233" s="1" t="str">
        <f>_xlfn.IFNA(LOOKUP(A1233,Lots!B$2:B$1819, Lots!A$2:A$1819),"")</f>
        <v/>
      </c>
      <c r="F1233" s="1"/>
      <c r="G1233" s="3" t="str">
        <f t="shared" si="100"/>
        <v xml:space="preserve"> </v>
      </c>
      <c r="H1233" s="1" t="str">
        <f>IF(+F1233&lt;&gt;0,COUNTIF(Lots!$A$1:'Lots'!$A$1791,E1233), " ")</f>
        <v xml:space="preserve"> </v>
      </c>
      <c r="I1233" s="3" t="str">
        <f t="shared" si="101"/>
        <v xml:space="preserve"> </v>
      </c>
      <c r="J1233" s="1" t="str">
        <f t="shared" si="102"/>
        <v xml:space="preserve"> </v>
      </c>
      <c r="K1233" s="3" t="str">
        <f t="shared" si="103"/>
        <v xml:space="preserve"> </v>
      </c>
      <c r="L1233" s="3" t="str">
        <f t="shared" si="104"/>
        <v xml:space="preserve">   </v>
      </c>
    </row>
    <row r="1234" spans="3:12" x14ac:dyDescent="0.25">
      <c r="C1234" s="1" t="str">
        <f>_xlfn.IFNA(IF(B1234=LOOKUP(+A1234,Lots!B$2:B$1819,Lots!D$2:D$1819),"Early",IF(B1234=LOOKUP(+A1234,Lots!B$2:B$1819,Lots!E$2:E$1819),"Mid",IF(B1234=LOOKUP(+A1234,Lots!B$2:B$1819,Lots!F$2:F$1819),"Late"))),"")</f>
        <v/>
      </c>
      <c r="D1234" s="1" t="str">
        <f>_xlfn.IFNA(VLOOKUP(A1234,Lots!B$2:C$1819, 2,FALSE),"")</f>
        <v/>
      </c>
      <c r="E1234" s="1" t="str">
        <f>_xlfn.IFNA(LOOKUP(A1234,Lots!B$2:B$1819, Lots!A$2:A$1819),"")</f>
        <v/>
      </c>
      <c r="F1234" s="1"/>
      <c r="G1234" s="3" t="str">
        <f t="shared" si="100"/>
        <v xml:space="preserve"> </v>
      </c>
      <c r="H1234" s="1" t="str">
        <f>IF(+F1234&lt;&gt;0,COUNTIF(Lots!$A$1:'Lots'!$A$1791,E1234), " ")</f>
        <v xml:space="preserve"> </v>
      </c>
      <c r="I1234" s="3" t="str">
        <f t="shared" si="101"/>
        <v xml:space="preserve"> </v>
      </c>
      <c r="J1234" s="1" t="str">
        <f t="shared" si="102"/>
        <v xml:space="preserve"> </v>
      </c>
      <c r="K1234" s="3" t="str">
        <f t="shared" si="103"/>
        <v xml:space="preserve"> </v>
      </c>
      <c r="L1234" s="3" t="str">
        <f t="shared" si="104"/>
        <v xml:space="preserve">   </v>
      </c>
    </row>
    <row r="1235" spans="3:12" x14ac:dyDescent="0.25">
      <c r="C1235" s="1" t="str">
        <f>_xlfn.IFNA(IF(B1235=LOOKUP(+A1235,Lots!B$2:B$1819,Lots!D$2:D$1819),"Early",IF(B1235=LOOKUP(+A1235,Lots!B$2:B$1819,Lots!E$2:E$1819),"Mid",IF(B1235=LOOKUP(+A1235,Lots!B$2:B$1819,Lots!F$2:F$1819),"Late"))),"")</f>
        <v/>
      </c>
      <c r="D1235" s="1" t="str">
        <f>_xlfn.IFNA(VLOOKUP(A1235,Lots!B$2:C$1819, 2,FALSE),"")</f>
        <v/>
      </c>
      <c r="E1235" s="1" t="str">
        <f>_xlfn.IFNA(LOOKUP(A1235,Lots!B$2:B$1819, Lots!A$2:A$1819),"")</f>
        <v/>
      </c>
      <c r="F1235" s="1"/>
      <c r="G1235" s="3" t="str">
        <f t="shared" si="100"/>
        <v xml:space="preserve"> </v>
      </c>
      <c r="H1235" s="1" t="str">
        <f>IF(+F1235&lt;&gt;0,COUNTIF(Lots!$A$1:'Lots'!$A$1791,E1235), " ")</f>
        <v xml:space="preserve"> </v>
      </c>
      <c r="I1235" s="3" t="str">
        <f t="shared" si="101"/>
        <v xml:space="preserve"> </v>
      </c>
      <c r="J1235" s="1" t="str">
        <f t="shared" si="102"/>
        <v xml:space="preserve"> </v>
      </c>
      <c r="K1235" s="3" t="str">
        <f t="shared" si="103"/>
        <v xml:space="preserve"> </v>
      </c>
      <c r="L1235" s="3" t="str">
        <f t="shared" si="104"/>
        <v xml:space="preserve">   </v>
      </c>
    </row>
    <row r="1236" spans="3:12" x14ac:dyDescent="0.25">
      <c r="C1236" s="1" t="str">
        <f>_xlfn.IFNA(IF(B1236=LOOKUP(+A1236,Lots!B$2:B$1819,Lots!D$2:D$1819),"Early",IF(B1236=LOOKUP(+A1236,Lots!B$2:B$1819,Lots!E$2:E$1819),"Mid",IF(B1236=LOOKUP(+A1236,Lots!B$2:B$1819,Lots!F$2:F$1819),"Late"))),"")</f>
        <v/>
      </c>
      <c r="D1236" s="1" t="str">
        <f>_xlfn.IFNA(VLOOKUP(A1236,Lots!B$2:C$1819, 2,FALSE),"")</f>
        <v/>
      </c>
      <c r="E1236" s="1" t="str">
        <f>_xlfn.IFNA(LOOKUP(A1236,Lots!B$2:B$1819, Lots!A$2:A$1819),"")</f>
        <v/>
      </c>
      <c r="F1236" s="1"/>
      <c r="G1236" s="3" t="str">
        <f t="shared" si="100"/>
        <v xml:space="preserve"> </v>
      </c>
      <c r="H1236" s="1" t="str">
        <f>IF(+F1236&lt;&gt;0,COUNTIF(Lots!$A$1:'Lots'!$A$1791,E1236), " ")</f>
        <v xml:space="preserve"> </v>
      </c>
      <c r="I1236" s="3" t="str">
        <f t="shared" si="101"/>
        <v xml:space="preserve"> </v>
      </c>
      <c r="J1236" s="1" t="str">
        <f t="shared" si="102"/>
        <v xml:space="preserve"> </v>
      </c>
      <c r="K1236" s="3" t="str">
        <f t="shared" si="103"/>
        <v xml:space="preserve"> </v>
      </c>
      <c r="L1236" s="3" t="str">
        <f t="shared" si="104"/>
        <v xml:space="preserve">   </v>
      </c>
    </row>
    <row r="1237" spans="3:12" x14ac:dyDescent="0.25">
      <c r="C1237" s="1" t="str">
        <f>_xlfn.IFNA(IF(B1237=LOOKUP(+A1237,Lots!B$2:B$1819,Lots!D$2:D$1819),"Early",IF(B1237=LOOKUP(+A1237,Lots!B$2:B$1819,Lots!E$2:E$1819),"Mid",IF(B1237=LOOKUP(+A1237,Lots!B$2:B$1819,Lots!F$2:F$1819),"Late"))),"")</f>
        <v/>
      </c>
      <c r="D1237" s="1" t="str">
        <f>_xlfn.IFNA(VLOOKUP(A1237,Lots!B$2:C$1819, 2,FALSE),"")</f>
        <v/>
      </c>
      <c r="E1237" s="1" t="str">
        <f>_xlfn.IFNA(LOOKUP(A1237,Lots!B$2:B$1819, Lots!A$2:A$1819),"")</f>
        <v/>
      </c>
      <c r="F1237" s="1"/>
      <c r="G1237" s="3" t="str">
        <f t="shared" si="100"/>
        <v xml:space="preserve"> </v>
      </c>
      <c r="H1237" s="1" t="str">
        <f>IF(+F1237&lt;&gt;0,COUNTIF(Lots!$A$1:'Lots'!$A$1791,E1237), " ")</f>
        <v xml:space="preserve"> </v>
      </c>
      <c r="I1237" s="3" t="str">
        <f t="shared" si="101"/>
        <v xml:space="preserve"> </v>
      </c>
      <c r="J1237" s="1" t="str">
        <f t="shared" si="102"/>
        <v xml:space="preserve"> </v>
      </c>
      <c r="K1237" s="3" t="str">
        <f t="shared" si="103"/>
        <v xml:space="preserve"> </v>
      </c>
      <c r="L1237" s="3" t="str">
        <f t="shared" si="104"/>
        <v xml:space="preserve">   </v>
      </c>
    </row>
    <row r="1238" spans="3:12" x14ac:dyDescent="0.25">
      <c r="C1238" s="1" t="str">
        <f>_xlfn.IFNA(IF(B1238=LOOKUP(+A1238,Lots!B$2:B$1819,Lots!D$2:D$1819),"Early",IF(B1238=LOOKUP(+A1238,Lots!B$2:B$1819,Lots!E$2:E$1819),"Mid",IF(B1238=LOOKUP(+A1238,Lots!B$2:B$1819,Lots!F$2:F$1819),"Late"))),"")</f>
        <v/>
      </c>
      <c r="D1238" s="1" t="str">
        <f>_xlfn.IFNA(VLOOKUP(A1238,Lots!B$2:C$1819, 2,FALSE),"")</f>
        <v/>
      </c>
      <c r="E1238" s="1" t="str">
        <f>_xlfn.IFNA(LOOKUP(A1238,Lots!B$2:B$1819, Lots!A$2:A$1819),"")</f>
        <v/>
      </c>
      <c r="F1238" s="1"/>
      <c r="G1238" s="3" t="str">
        <f t="shared" si="100"/>
        <v xml:space="preserve"> </v>
      </c>
      <c r="H1238" s="1" t="str">
        <f>IF(+F1238&lt;&gt;0,COUNTIF(Lots!$A$1:'Lots'!$A$1791,E1238), " ")</f>
        <v xml:space="preserve"> </v>
      </c>
      <c r="I1238" s="3" t="str">
        <f t="shared" si="101"/>
        <v xml:space="preserve"> </v>
      </c>
      <c r="J1238" s="1" t="str">
        <f t="shared" si="102"/>
        <v xml:space="preserve"> </v>
      </c>
      <c r="K1238" s="3" t="str">
        <f t="shared" si="103"/>
        <v xml:space="preserve"> </v>
      </c>
      <c r="L1238" s="3" t="str">
        <f t="shared" si="104"/>
        <v xml:space="preserve">   </v>
      </c>
    </row>
    <row r="1239" spans="3:12" x14ac:dyDescent="0.25">
      <c r="C1239" s="1" t="str">
        <f>_xlfn.IFNA(IF(B1239=LOOKUP(+A1239,Lots!B$2:B$1819,Lots!D$2:D$1819),"Early",IF(B1239=LOOKUP(+A1239,Lots!B$2:B$1819,Lots!E$2:E$1819),"Mid",IF(B1239=LOOKUP(+A1239,Lots!B$2:B$1819,Lots!F$2:F$1819),"Late"))),"")</f>
        <v/>
      </c>
      <c r="D1239" s="1" t="str">
        <f>_xlfn.IFNA(VLOOKUP(A1239,Lots!B$2:C$1819, 2,FALSE),"")</f>
        <v/>
      </c>
      <c r="E1239" s="1" t="str">
        <f>_xlfn.IFNA(LOOKUP(A1239,Lots!B$2:B$1819, Lots!A$2:A$1819),"")</f>
        <v/>
      </c>
      <c r="F1239" s="1"/>
      <c r="G1239" s="3" t="str">
        <f t="shared" si="100"/>
        <v xml:space="preserve"> </v>
      </c>
      <c r="H1239" s="1" t="str">
        <f>IF(+F1239&lt;&gt;0,COUNTIF(Lots!$A$1:'Lots'!$A$1791,E1239), " ")</f>
        <v xml:space="preserve"> </v>
      </c>
      <c r="I1239" s="3" t="str">
        <f t="shared" si="101"/>
        <v xml:space="preserve"> </v>
      </c>
      <c r="J1239" s="1" t="str">
        <f t="shared" si="102"/>
        <v xml:space="preserve"> </v>
      </c>
      <c r="K1239" s="3" t="str">
        <f t="shared" si="103"/>
        <v xml:space="preserve"> </v>
      </c>
      <c r="L1239" s="3" t="str">
        <f t="shared" si="104"/>
        <v xml:space="preserve">   </v>
      </c>
    </row>
    <row r="1240" spans="3:12" x14ac:dyDescent="0.25">
      <c r="C1240" s="1" t="str">
        <f>_xlfn.IFNA(IF(B1240=LOOKUP(+A1240,Lots!B$2:B$1819,Lots!D$2:D$1819),"Early",IF(B1240=LOOKUP(+A1240,Lots!B$2:B$1819,Lots!E$2:E$1819),"Mid",IF(B1240=LOOKUP(+A1240,Lots!B$2:B$1819,Lots!F$2:F$1819),"Late"))),"")</f>
        <v/>
      </c>
      <c r="D1240" s="1" t="str">
        <f>_xlfn.IFNA(VLOOKUP(A1240,Lots!B$2:C$1819, 2,FALSE),"")</f>
        <v/>
      </c>
      <c r="E1240" s="1" t="str">
        <f>_xlfn.IFNA(LOOKUP(A1240,Lots!B$2:B$1819, Lots!A$2:A$1819),"")</f>
        <v/>
      </c>
      <c r="F1240" s="1"/>
      <c r="G1240" s="3" t="str">
        <f t="shared" si="100"/>
        <v xml:space="preserve"> </v>
      </c>
      <c r="H1240" s="1" t="str">
        <f>IF(+F1240&lt;&gt;0,COUNTIF(Lots!$A$1:'Lots'!$A$1791,E1240), " ")</f>
        <v xml:space="preserve"> </v>
      </c>
      <c r="I1240" s="3" t="str">
        <f t="shared" si="101"/>
        <v xml:space="preserve"> </v>
      </c>
      <c r="J1240" s="1" t="str">
        <f t="shared" si="102"/>
        <v xml:space="preserve"> </v>
      </c>
      <c r="K1240" s="3" t="str">
        <f t="shared" si="103"/>
        <v xml:space="preserve"> </v>
      </c>
      <c r="L1240" s="3" t="str">
        <f t="shared" si="104"/>
        <v xml:space="preserve">   </v>
      </c>
    </row>
    <row r="1241" spans="3:12" x14ac:dyDescent="0.25">
      <c r="C1241" s="1" t="str">
        <f>_xlfn.IFNA(IF(B1241=LOOKUP(+A1241,Lots!B$2:B$1819,Lots!D$2:D$1819),"Early",IF(B1241=LOOKUP(+A1241,Lots!B$2:B$1819,Lots!E$2:E$1819),"Mid",IF(B1241=LOOKUP(+A1241,Lots!B$2:B$1819,Lots!F$2:F$1819),"Late"))),"")</f>
        <v/>
      </c>
      <c r="D1241" s="1" t="str">
        <f>_xlfn.IFNA(VLOOKUP(A1241,Lots!B$2:C$1819, 2,FALSE),"")</f>
        <v/>
      </c>
      <c r="E1241" s="1" t="str">
        <f>_xlfn.IFNA(LOOKUP(A1241,Lots!B$2:B$1819, Lots!A$2:A$1819),"")</f>
        <v/>
      </c>
      <c r="F1241" s="1"/>
      <c r="G1241" s="3" t="str">
        <f t="shared" si="100"/>
        <v xml:space="preserve"> </v>
      </c>
      <c r="H1241" s="1" t="str">
        <f>IF(+F1241&lt;&gt;0,COUNTIF(Lots!$A$1:'Lots'!$A$1791,E1241), " ")</f>
        <v xml:space="preserve"> </v>
      </c>
      <c r="I1241" s="3" t="str">
        <f t="shared" si="101"/>
        <v xml:space="preserve"> </v>
      </c>
      <c r="J1241" s="1" t="str">
        <f t="shared" si="102"/>
        <v xml:space="preserve"> </v>
      </c>
      <c r="K1241" s="3" t="str">
        <f t="shared" si="103"/>
        <v xml:space="preserve"> </v>
      </c>
      <c r="L1241" s="3" t="str">
        <f t="shared" si="104"/>
        <v xml:space="preserve">   </v>
      </c>
    </row>
    <row r="1242" spans="3:12" x14ac:dyDescent="0.25">
      <c r="C1242" s="1" t="str">
        <f>_xlfn.IFNA(IF(B1242=LOOKUP(+A1242,Lots!B$2:B$1819,Lots!D$2:D$1819),"Early",IF(B1242=LOOKUP(+A1242,Lots!B$2:B$1819,Lots!E$2:E$1819),"Mid",IF(B1242=LOOKUP(+A1242,Lots!B$2:B$1819,Lots!F$2:F$1819),"Late"))),"")</f>
        <v/>
      </c>
      <c r="D1242" s="1" t="str">
        <f>_xlfn.IFNA(VLOOKUP(A1242,Lots!B$2:C$1819, 2,FALSE),"")</f>
        <v/>
      </c>
      <c r="E1242" s="1" t="str">
        <f>_xlfn.IFNA(LOOKUP(A1242,Lots!B$2:B$1819, Lots!A$2:A$1819),"")</f>
        <v/>
      </c>
      <c r="F1242" s="1"/>
      <c r="G1242" s="3" t="str">
        <f t="shared" si="100"/>
        <v xml:space="preserve"> </v>
      </c>
      <c r="H1242" s="1" t="str">
        <f>IF(+F1242&lt;&gt;0,COUNTIF(Lots!$A$1:'Lots'!$A$1791,E1242), " ")</f>
        <v xml:space="preserve"> </v>
      </c>
      <c r="I1242" s="3" t="str">
        <f t="shared" si="101"/>
        <v xml:space="preserve"> </v>
      </c>
      <c r="J1242" s="1" t="str">
        <f t="shared" si="102"/>
        <v xml:space="preserve"> </v>
      </c>
      <c r="K1242" s="3" t="str">
        <f t="shared" si="103"/>
        <v xml:space="preserve"> </v>
      </c>
      <c r="L1242" s="3" t="str">
        <f t="shared" si="104"/>
        <v xml:space="preserve">   </v>
      </c>
    </row>
    <row r="1243" spans="3:12" x14ac:dyDescent="0.25">
      <c r="C1243" s="1" t="str">
        <f>_xlfn.IFNA(IF(B1243=LOOKUP(+A1243,Lots!B$2:B$1819,Lots!D$2:D$1819),"Early",IF(B1243=LOOKUP(+A1243,Lots!B$2:B$1819,Lots!E$2:E$1819),"Mid",IF(B1243=LOOKUP(+A1243,Lots!B$2:B$1819,Lots!F$2:F$1819),"Late"))),"")</f>
        <v/>
      </c>
      <c r="D1243" s="1" t="str">
        <f>_xlfn.IFNA(VLOOKUP(A1243,Lots!B$2:C$1819, 2,FALSE),"")</f>
        <v/>
      </c>
      <c r="E1243" s="1" t="str">
        <f>_xlfn.IFNA(LOOKUP(A1243,Lots!B$2:B$1819, Lots!A$2:A$1819),"")</f>
        <v/>
      </c>
      <c r="F1243" s="1"/>
      <c r="G1243" s="3" t="str">
        <f t="shared" si="100"/>
        <v xml:space="preserve"> </v>
      </c>
      <c r="H1243" s="1" t="str">
        <f>IF(+F1243&lt;&gt;0,COUNTIF(Lots!$A$1:'Lots'!$A$1791,E1243), " ")</f>
        <v xml:space="preserve"> </v>
      </c>
      <c r="I1243" s="3" t="str">
        <f t="shared" si="101"/>
        <v xml:space="preserve"> </v>
      </c>
      <c r="J1243" s="1" t="str">
        <f t="shared" si="102"/>
        <v xml:space="preserve"> </v>
      </c>
      <c r="K1243" s="3" t="str">
        <f t="shared" si="103"/>
        <v xml:space="preserve"> </v>
      </c>
      <c r="L1243" s="3" t="str">
        <f t="shared" si="104"/>
        <v xml:space="preserve">   </v>
      </c>
    </row>
    <row r="1244" spans="3:12" x14ac:dyDescent="0.25">
      <c r="C1244" s="1" t="str">
        <f>_xlfn.IFNA(IF(B1244=LOOKUP(+A1244,Lots!B$2:B$1819,Lots!D$2:D$1819),"Early",IF(B1244=LOOKUP(+A1244,Lots!B$2:B$1819,Lots!E$2:E$1819),"Mid",IF(B1244=LOOKUP(+A1244,Lots!B$2:B$1819,Lots!F$2:F$1819),"Late"))),"")</f>
        <v/>
      </c>
      <c r="D1244" s="1" t="str">
        <f>_xlfn.IFNA(VLOOKUP(A1244,Lots!B$2:C$1819, 2,FALSE),"")</f>
        <v/>
      </c>
      <c r="E1244" s="1" t="str">
        <f>_xlfn.IFNA(LOOKUP(A1244,Lots!B$2:B$1819, Lots!A$2:A$1819),"")</f>
        <v/>
      </c>
      <c r="F1244" s="1"/>
      <c r="G1244" s="3" t="str">
        <f t="shared" si="100"/>
        <v xml:space="preserve"> </v>
      </c>
      <c r="H1244" s="1" t="str">
        <f>IF(+F1244&lt;&gt;0,COUNTIF(Lots!$A$1:'Lots'!$A$1791,E1244), " ")</f>
        <v xml:space="preserve"> </v>
      </c>
      <c r="I1244" s="3" t="str">
        <f t="shared" si="101"/>
        <v xml:space="preserve"> </v>
      </c>
      <c r="J1244" s="1" t="str">
        <f t="shared" si="102"/>
        <v xml:space="preserve"> </v>
      </c>
      <c r="K1244" s="3" t="str">
        <f t="shared" si="103"/>
        <v xml:space="preserve"> </v>
      </c>
      <c r="L1244" s="3" t="str">
        <f t="shared" si="104"/>
        <v xml:space="preserve">   </v>
      </c>
    </row>
    <row r="1245" spans="3:12" x14ac:dyDescent="0.25">
      <c r="C1245" s="1" t="str">
        <f>_xlfn.IFNA(IF(B1245=LOOKUP(+A1245,Lots!B$2:B$1819,Lots!D$2:D$1819),"Early",IF(B1245=LOOKUP(+A1245,Lots!B$2:B$1819,Lots!E$2:E$1819),"Mid",IF(B1245=LOOKUP(+A1245,Lots!B$2:B$1819,Lots!F$2:F$1819),"Late"))),"")</f>
        <v/>
      </c>
      <c r="D1245" s="1" t="str">
        <f>_xlfn.IFNA(VLOOKUP(A1245,Lots!B$2:C$1819, 2,FALSE),"")</f>
        <v/>
      </c>
      <c r="E1245" s="1" t="str">
        <f>_xlfn.IFNA(LOOKUP(A1245,Lots!B$2:B$1819, Lots!A$2:A$1819),"")</f>
        <v/>
      </c>
      <c r="F1245" s="1"/>
      <c r="G1245" s="3" t="str">
        <f t="shared" si="100"/>
        <v xml:space="preserve"> </v>
      </c>
      <c r="H1245" s="1" t="str">
        <f>IF(+F1245&lt;&gt;0,COUNTIF(Lots!$A$1:'Lots'!$A$1791,E1245), " ")</f>
        <v xml:space="preserve"> </v>
      </c>
      <c r="I1245" s="3" t="str">
        <f t="shared" si="101"/>
        <v xml:space="preserve"> </v>
      </c>
      <c r="J1245" s="1" t="str">
        <f t="shared" si="102"/>
        <v xml:space="preserve"> </v>
      </c>
      <c r="K1245" s="3" t="str">
        <f t="shared" si="103"/>
        <v xml:space="preserve"> </v>
      </c>
      <c r="L1245" s="3" t="str">
        <f t="shared" si="104"/>
        <v xml:space="preserve">   </v>
      </c>
    </row>
    <row r="1246" spans="3:12" x14ac:dyDescent="0.25">
      <c r="C1246" s="1" t="str">
        <f>_xlfn.IFNA(IF(B1246=LOOKUP(+A1246,Lots!B$2:B$1819,Lots!D$2:D$1819),"Early",IF(B1246=LOOKUP(+A1246,Lots!B$2:B$1819,Lots!E$2:E$1819),"Mid",IF(B1246=LOOKUP(+A1246,Lots!B$2:B$1819,Lots!F$2:F$1819),"Late"))),"")</f>
        <v/>
      </c>
      <c r="D1246" s="1" t="str">
        <f>_xlfn.IFNA(VLOOKUP(A1246,Lots!B$2:C$1819, 2,FALSE),"")</f>
        <v/>
      </c>
      <c r="E1246" s="1" t="str">
        <f>_xlfn.IFNA(LOOKUP(A1246,Lots!B$2:B$1819, Lots!A$2:A$1819),"")</f>
        <v/>
      </c>
      <c r="F1246" s="1"/>
      <c r="G1246" s="3" t="str">
        <f t="shared" si="100"/>
        <v xml:space="preserve"> </v>
      </c>
      <c r="H1246" s="1" t="str">
        <f>IF(+F1246&lt;&gt;0,COUNTIF(Lots!$A$1:'Lots'!$A$1791,E1246), " ")</f>
        <v xml:space="preserve"> </v>
      </c>
      <c r="I1246" s="3" t="str">
        <f t="shared" si="101"/>
        <v xml:space="preserve"> </v>
      </c>
      <c r="J1246" s="1" t="str">
        <f t="shared" si="102"/>
        <v xml:space="preserve"> </v>
      </c>
      <c r="K1246" s="3" t="str">
        <f t="shared" si="103"/>
        <v xml:space="preserve"> </v>
      </c>
      <c r="L1246" s="3" t="str">
        <f t="shared" si="104"/>
        <v xml:space="preserve">   </v>
      </c>
    </row>
    <row r="1247" spans="3:12" x14ac:dyDescent="0.25">
      <c r="C1247" s="1" t="str">
        <f>_xlfn.IFNA(IF(B1247=LOOKUP(+A1247,Lots!B$2:B$1819,Lots!D$2:D$1819),"Early",IF(B1247=LOOKUP(+A1247,Lots!B$2:B$1819,Lots!E$2:E$1819),"Mid",IF(B1247=LOOKUP(+A1247,Lots!B$2:B$1819,Lots!F$2:F$1819),"Late"))),"")</f>
        <v/>
      </c>
      <c r="D1247" s="1" t="str">
        <f>_xlfn.IFNA(VLOOKUP(A1247,Lots!B$2:C$1819, 2,FALSE),"")</f>
        <v/>
      </c>
      <c r="E1247" s="1" t="str">
        <f>_xlfn.IFNA(LOOKUP(A1247,Lots!B$2:B$1819, Lots!A$2:A$1819),"")</f>
        <v/>
      </c>
      <c r="F1247" s="1"/>
      <c r="G1247" s="3" t="str">
        <f t="shared" si="100"/>
        <v xml:space="preserve"> </v>
      </c>
      <c r="H1247" s="1" t="str">
        <f>IF(+F1247&lt;&gt;0,COUNTIF(Lots!$A$1:'Lots'!$A$1791,E1247), " ")</f>
        <v xml:space="preserve"> </v>
      </c>
      <c r="I1247" s="3" t="str">
        <f t="shared" si="101"/>
        <v xml:space="preserve"> </v>
      </c>
      <c r="J1247" s="1" t="str">
        <f t="shared" si="102"/>
        <v xml:space="preserve"> </v>
      </c>
      <c r="K1247" s="3" t="str">
        <f t="shared" si="103"/>
        <v xml:space="preserve"> </v>
      </c>
      <c r="L1247" s="3" t="str">
        <f t="shared" si="104"/>
        <v xml:space="preserve">   </v>
      </c>
    </row>
    <row r="1248" spans="3:12" x14ac:dyDescent="0.25">
      <c r="C1248" s="1" t="str">
        <f>_xlfn.IFNA(IF(B1248=LOOKUP(+A1248,Lots!B$2:B$1819,Lots!D$2:D$1819),"Early",IF(B1248=LOOKUP(+A1248,Lots!B$2:B$1819,Lots!E$2:E$1819),"Mid",IF(B1248=LOOKUP(+A1248,Lots!B$2:B$1819,Lots!F$2:F$1819),"Late"))),"")</f>
        <v/>
      </c>
      <c r="D1248" s="1" t="str">
        <f>_xlfn.IFNA(VLOOKUP(A1248,Lots!B$2:C$1819, 2,FALSE),"")</f>
        <v/>
      </c>
      <c r="E1248" s="1" t="str">
        <f>_xlfn.IFNA(LOOKUP(A1248,Lots!B$2:B$1819, Lots!A$2:A$1819),"")</f>
        <v/>
      </c>
      <c r="F1248" s="1"/>
      <c r="G1248" s="3" t="str">
        <f t="shared" si="100"/>
        <v xml:space="preserve"> </v>
      </c>
      <c r="H1248" s="1" t="str">
        <f>IF(+F1248&lt;&gt;0,COUNTIF(Lots!$A$1:'Lots'!$A$1791,E1248), " ")</f>
        <v xml:space="preserve"> </v>
      </c>
      <c r="I1248" s="3" t="str">
        <f t="shared" si="101"/>
        <v xml:space="preserve"> </v>
      </c>
      <c r="J1248" s="1" t="str">
        <f t="shared" si="102"/>
        <v xml:space="preserve"> </v>
      </c>
      <c r="K1248" s="3" t="str">
        <f t="shared" si="103"/>
        <v xml:space="preserve"> </v>
      </c>
      <c r="L1248" s="3" t="str">
        <f t="shared" si="104"/>
        <v xml:space="preserve">   </v>
      </c>
    </row>
    <row r="1249" spans="3:12" x14ac:dyDescent="0.25">
      <c r="C1249" s="1" t="str">
        <f>_xlfn.IFNA(IF(B1249=LOOKUP(+A1249,Lots!B$2:B$1819,Lots!D$2:D$1819),"Early",IF(B1249=LOOKUP(+A1249,Lots!B$2:B$1819,Lots!E$2:E$1819),"Mid",IF(B1249=LOOKUP(+A1249,Lots!B$2:B$1819,Lots!F$2:F$1819),"Late"))),"")</f>
        <v/>
      </c>
      <c r="D1249" s="1" t="str">
        <f>_xlfn.IFNA(VLOOKUP(A1249,Lots!B$2:C$1819, 2,FALSE),"")</f>
        <v/>
      </c>
      <c r="E1249" s="1" t="str">
        <f>_xlfn.IFNA(LOOKUP(A1249,Lots!B$2:B$1819, Lots!A$2:A$1819),"")</f>
        <v/>
      </c>
      <c r="F1249" s="1"/>
      <c r="G1249" s="3" t="str">
        <f t="shared" si="100"/>
        <v xml:space="preserve"> </v>
      </c>
      <c r="H1249" s="1" t="str">
        <f>IF(+F1249&lt;&gt;0,COUNTIF(Lots!$A$1:'Lots'!$A$1791,E1249), " ")</f>
        <v xml:space="preserve"> </v>
      </c>
      <c r="I1249" s="3" t="str">
        <f t="shared" si="101"/>
        <v xml:space="preserve"> </v>
      </c>
      <c r="J1249" s="1" t="str">
        <f t="shared" si="102"/>
        <v xml:space="preserve"> </v>
      </c>
      <c r="K1249" s="3" t="str">
        <f t="shared" si="103"/>
        <v xml:space="preserve"> </v>
      </c>
      <c r="L1249" s="3" t="str">
        <f t="shared" si="104"/>
        <v xml:space="preserve">   </v>
      </c>
    </row>
    <row r="1250" spans="3:12" x14ac:dyDescent="0.25">
      <c r="C1250" s="1" t="str">
        <f>_xlfn.IFNA(IF(B1250=LOOKUP(+A1250,Lots!B$2:B$1819,Lots!D$2:D$1819),"Early",IF(B1250=LOOKUP(+A1250,Lots!B$2:B$1819,Lots!E$2:E$1819),"Mid",IF(B1250=LOOKUP(+A1250,Lots!B$2:B$1819,Lots!F$2:F$1819),"Late"))),"")</f>
        <v/>
      </c>
      <c r="D1250" s="1" t="str">
        <f>_xlfn.IFNA(VLOOKUP(A1250,Lots!B$2:C$1819, 2,FALSE),"")</f>
        <v/>
      </c>
      <c r="E1250" s="1" t="str">
        <f>_xlfn.IFNA(LOOKUP(A1250,Lots!B$2:B$1819, Lots!A$2:A$1819),"")</f>
        <v/>
      </c>
      <c r="F1250" s="1"/>
      <c r="G1250" s="3" t="str">
        <f t="shared" si="100"/>
        <v xml:space="preserve"> </v>
      </c>
      <c r="H1250" s="1" t="str">
        <f>IF(+F1250&lt;&gt;0,COUNTIF(Lots!$A$1:'Lots'!$A$1791,E1250), " ")</f>
        <v xml:space="preserve"> </v>
      </c>
      <c r="I1250" s="3" t="str">
        <f t="shared" si="101"/>
        <v xml:space="preserve"> </v>
      </c>
      <c r="J1250" s="1" t="str">
        <f t="shared" si="102"/>
        <v xml:space="preserve"> </v>
      </c>
      <c r="K1250" s="3" t="str">
        <f t="shared" si="103"/>
        <v xml:space="preserve"> </v>
      </c>
      <c r="L1250" s="3" t="str">
        <f t="shared" si="104"/>
        <v xml:space="preserve">   </v>
      </c>
    </row>
    <row r="1251" spans="3:12" x14ac:dyDescent="0.25">
      <c r="C1251" s="1" t="str">
        <f>_xlfn.IFNA(IF(B1251=LOOKUP(+A1251,Lots!B$2:B$1819,Lots!D$2:D$1819),"Early",IF(B1251=LOOKUP(+A1251,Lots!B$2:B$1819,Lots!E$2:E$1819),"Mid",IF(B1251=LOOKUP(+A1251,Lots!B$2:B$1819,Lots!F$2:F$1819),"Late"))),"")</f>
        <v/>
      </c>
      <c r="D1251" s="1" t="str">
        <f>_xlfn.IFNA(VLOOKUP(A1251,Lots!B$2:C$1819, 2,FALSE),"")</f>
        <v/>
      </c>
      <c r="E1251" s="1" t="str">
        <f>_xlfn.IFNA(LOOKUP(A1251,Lots!B$2:B$1819, Lots!A$2:A$1819),"")</f>
        <v/>
      </c>
      <c r="F1251" s="1"/>
      <c r="G1251" s="3" t="str">
        <f t="shared" si="100"/>
        <v xml:space="preserve"> </v>
      </c>
      <c r="H1251" s="1" t="str">
        <f>IF(+F1251&lt;&gt;0,COUNTIF(Lots!$A$1:'Lots'!$A$1791,E1251), " ")</f>
        <v xml:space="preserve"> </v>
      </c>
      <c r="I1251" s="3" t="str">
        <f t="shared" si="101"/>
        <v xml:space="preserve"> </v>
      </c>
      <c r="J1251" s="1" t="str">
        <f t="shared" si="102"/>
        <v xml:space="preserve"> </v>
      </c>
      <c r="K1251" s="3" t="str">
        <f t="shared" si="103"/>
        <v xml:space="preserve"> </v>
      </c>
      <c r="L1251" s="3" t="str">
        <f t="shared" si="104"/>
        <v xml:space="preserve">   </v>
      </c>
    </row>
    <row r="1252" spans="3:12" x14ac:dyDescent="0.25">
      <c r="C1252" s="1" t="str">
        <f>_xlfn.IFNA(IF(B1252=LOOKUP(+A1252,Lots!B$2:B$1819,Lots!D$2:D$1819),"Early",IF(B1252=LOOKUP(+A1252,Lots!B$2:B$1819,Lots!E$2:E$1819),"Mid",IF(B1252=LOOKUP(+A1252,Lots!B$2:B$1819,Lots!F$2:F$1819),"Late"))),"")</f>
        <v/>
      </c>
      <c r="D1252" s="1" t="str">
        <f>_xlfn.IFNA(VLOOKUP(A1252,Lots!B$2:C$1819, 2,FALSE),"")</f>
        <v/>
      </c>
      <c r="E1252" s="1" t="str">
        <f>_xlfn.IFNA(LOOKUP(A1252,Lots!B$2:B$1819, Lots!A$2:A$1819),"")</f>
        <v/>
      </c>
      <c r="F1252" s="1"/>
      <c r="G1252" s="3" t="str">
        <f t="shared" si="100"/>
        <v xml:space="preserve"> </v>
      </c>
      <c r="H1252" s="1" t="str">
        <f>IF(+F1252&lt;&gt;0,COUNTIF(Lots!$A$1:'Lots'!$A$1791,E1252), " ")</f>
        <v xml:space="preserve"> </v>
      </c>
      <c r="I1252" s="3" t="str">
        <f t="shared" si="101"/>
        <v xml:space="preserve"> </v>
      </c>
      <c r="J1252" s="1" t="str">
        <f t="shared" si="102"/>
        <v xml:space="preserve"> </v>
      </c>
      <c r="K1252" s="3" t="str">
        <f t="shared" si="103"/>
        <v xml:space="preserve"> </v>
      </c>
      <c r="L1252" s="3" t="str">
        <f t="shared" si="104"/>
        <v xml:space="preserve">   </v>
      </c>
    </row>
    <row r="1253" spans="3:12" x14ac:dyDescent="0.25">
      <c r="C1253" s="1" t="str">
        <f>_xlfn.IFNA(IF(B1253=LOOKUP(+A1253,Lots!B$2:B$1819,Lots!D$2:D$1819),"Early",IF(B1253=LOOKUP(+A1253,Lots!B$2:B$1819,Lots!E$2:E$1819),"Mid",IF(B1253=LOOKUP(+A1253,Lots!B$2:B$1819,Lots!F$2:F$1819),"Late"))),"")</f>
        <v/>
      </c>
      <c r="D1253" s="1" t="str">
        <f>_xlfn.IFNA(VLOOKUP(A1253,Lots!B$2:C$1819, 2,FALSE),"")</f>
        <v/>
      </c>
      <c r="E1253" s="1" t="str">
        <f>_xlfn.IFNA(LOOKUP(A1253,Lots!B$2:B$1819, Lots!A$2:A$1819),"")</f>
        <v/>
      </c>
      <c r="F1253" s="1"/>
      <c r="G1253" s="3" t="str">
        <f t="shared" si="100"/>
        <v xml:space="preserve"> </v>
      </c>
      <c r="H1253" s="1" t="str">
        <f>IF(+F1253&lt;&gt;0,COUNTIF(Lots!$A$1:'Lots'!$A$1791,E1253), " ")</f>
        <v xml:space="preserve"> </v>
      </c>
      <c r="I1253" s="3" t="str">
        <f t="shared" si="101"/>
        <v xml:space="preserve"> </v>
      </c>
      <c r="J1253" s="1" t="str">
        <f t="shared" si="102"/>
        <v xml:space="preserve"> </v>
      </c>
      <c r="K1253" s="3" t="str">
        <f t="shared" si="103"/>
        <v xml:space="preserve"> </v>
      </c>
      <c r="L1253" s="3" t="str">
        <f t="shared" si="104"/>
        <v xml:space="preserve">   </v>
      </c>
    </row>
    <row r="1254" spans="3:12" x14ac:dyDescent="0.25">
      <c r="C1254" s="1" t="str">
        <f>_xlfn.IFNA(IF(B1254=LOOKUP(+A1254,Lots!B$2:B$1819,Lots!D$2:D$1819),"Early",IF(B1254=LOOKUP(+A1254,Lots!B$2:B$1819,Lots!E$2:E$1819),"Mid",IF(B1254=LOOKUP(+A1254,Lots!B$2:B$1819,Lots!F$2:F$1819),"Late"))),"")</f>
        <v/>
      </c>
      <c r="D1254" s="1" t="str">
        <f>_xlfn.IFNA(VLOOKUP(A1254,Lots!B$2:C$1819, 2,FALSE),"")</f>
        <v/>
      </c>
      <c r="E1254" s="1" t="str">
        <f>_xlfn.IFNA(LOOKUP(A1254,Lots!B$2:B$1819, Lots!A$2:A$1819),"")</f>
        <v/>
      </c>
      <c r="F1254" s="1"/>
      <c r="G1254" s="3" t="str">
        <f t="shared" si="100"/>
        <v xml:space="preserve"> </v>
      </c>
      <c r="H1254" s="1" t="str">
        <f>IF(+F1254&lt;&gt;0,COUNTIF(Lots!$A$1:'Lots'!$A$1791,E1254), " ")</f>
        <v xml:space="preserve"> </v>
      </c>
      <c r="I1254" s="3" t="str">
        <f t="shared" si="101"/>
        <v xml:space="preserve"> </v>
      </c>
      <c r="J1254" s="1" t="str">
        <f t="shared" si="102"/>
        <v xml:space="preserve"> </v>
      </c>
      <c r="K1254" s="3" t="str">
        <f t="shared" si="103"/>
        <v xml:space="preserve"> </v>
      </c>
      <c r="L1254" s="3" t="str">
        <f t="shared" si="104"/>
        <v xml:space="preserve">   </v>
      </c>
    </row>
    <row r="1255" spans="3:12" x14ac:dyDescent="0.25">
      <c r="C1255" s="1" t="str">
        <f>_xlfn.IFNA(IF(B1255=LOOKUP(+A1255,Lots!B$2:B$1819,Lots!D$2:D$1819),"Early",IF(B1255=LOOKUP(+A1255,Lots!B$2:B$1819,Lots!E$2:E$1819),"Mid",IF(B1255=LOOKUP(+A1255,Lots!B$2:B$1819,Lots!F$2:F$1819),"Late"))),"")</f>
        <v/>
      </c>
      <c r="D1255" s="1" t="str">
        <f>_xlfn.IFNA(VLOOKUP(A1255,Lots!B$2:C$1819, 2,FALSE),"")</f>
        <v/>
      </c>
      <c r="E1255" s="1" t="str">
        <f>_xlfn.IFNA(LOOKUP(A1255,Lots!B$2:B$1819, Lots!A$2:A$1819),"")</f>
        <v/>
      </c>
      <c r="F1255" s="1"/>
      <c r="G1255" s="3" t="str">
        <f t="shared" si="100"/>
        <v xml:space="preserve"> </v>
      </c>
      <c r="H1255" s="1" t="str">
        <f>IF(+F1255&lt;&gt;0,COUNTIF(Lots!$A$1:'Lots'!$A$1791,E1255), " ")</f>
        <v xml:space="preserve"> </v>
      </c>
      <c r="I1255" s="3" t="str">
        <f t="shared" si="101"/>
        <v xml:space="preserve"> </v>
      </c>
      <c r="J1255" s="1" t="str">
        <f t="shared" si="102"/>
        <v xml:space="preserve"> </v>
      </c>
      <c r="K1255" s="3" t="str">
        <f t="shared" si="103"/>
        <v xml:space="preserve"> </v>
      </c>
      <c r="L1255" s="3" t="str">
        <f t="shared" si="104"/>
        <v xml:space="preserve">   </v>
      </c>
    </row>
    <row r="1256" spans="3:12" x14ac:dyDescent="0.25">
      <c r="C1256" s="1" t="str">
        <f>_xlfn.IFNA(IF(B1256=LOOKUP(+A1256,Lots!B$2:B$1819,Lots!D$2:D$1819),"Early",IF(B1256=LOOKUP(+A1256,Lots!B$2:B$1819,Lots!E$2:E$1819),"Mid",IF(B1256=LOOKUP(+A1256,Lots!B$2:B$1819,Lots!F$2:F$1819),"Late"))),"")</f>
        <v/>
      </c>
      <c r="D1256" s="1" t="str">
        <f>_xlfn.IFNA(VLOOKUP(A1256,Lots!B$2:C$1819, 2,FALSE),"")</f>
        <v/>
      </c>
      <c r="E1256" s="1" t="str">
        <f>_xlfn.IFNA(LOOKUP(A1256,Lots!B$2:B$1819, Lots!A$2:A$1819),"")</f>
        <v/>
      </c>
      <c r="F1256" s="1"/>
      <c r="G1256" s="3" t="str">
        <f t="shared" si="100"/>
        <v xml:space="preserve"> </v>
      </c>
      <c r="H1256" s="1" t="str">
        <f>IF(+F1256&lt;&gt;0,COUNTIF(Lots!$A$1:'Lots'!$A$1791,E1256), " ")</f>
        <v xml:space="preserve"> </v>
      </c>
      <c r="I1256" s="3" t="str">
        <f t="shared" si="101"/>
        <v xml:space="preserve"> </v>
      </c>
      <c r="J1256" s="1" t="str">
        <f t="shared" si="102"/>
        <v xml:space="preserve"> </v>
      </c>
      <c r="K1256" s="3" t="str">
        <f t="shared" si="103"/>
        <v xml:space="preserve"> </v>
      </c>
      <c r="L1256" s="3" t="str">
        <f t="shared" si="104"/>
        <v xml:space="preserve">   </v>
      </c>
    </row>
    <row r="1257" spans="3:12" x14ac:dyDescent="0.25">
      <c r="C1257" s="1" t="str">
        <f>_xlfn.IFNA(IF(B1257=LOOKUP(+A1257,Lots!B$2:B$1819,Lots!D$2:D$1819),"Early",IF(B1257=LOOKUP(+A1257,Lots!B$2:B$1819,Lots!E$2:E$1819),"Mid",IF(B1257=LOOKUP(+A1257,Lots!B$2:B$1819,Lots!F$2:F$1819),"Late"))),"")</f>
        <v/>
      </c>
      <c r="D1257" s="1" t="str">
        <f>_xlfn.IFNA(VLOOKUP(A1257,Lots!B$2:C$1819, 2,FALSE),"")</f>
        <v/>
      </c>
      <c r="E1257" s="1" t="str">
        <f>_xlfn.IFNA(LOOKUP(A1257,Lots!B$2:B$1819, Lots!A$2:A$1819),"")</f>
        <v/>
      </c>
      <c r="F1257" s="1"/>
      <c r="G1257" s="3" t="str">
        <f t="shared" si="100"/>
        <v xml:space="preserve"> </v>
      </c>
      <c r="H1257" s="1" t="str">
        <f>IF(+F1257&lt;&gt;0,COUNTIF(Lots!$A$1:'Lots'!$A$1791,E1257), " ")</f>
        <v xml:space="preserve"> </v>
      </c>
      <c r="I1257" s="3" t="str">
        <f t="shared" si="101"/>
        <v xml:space="preserve"> </v>
      </c>
      <c r="J1257" s="1" t="str">
        <f t="shared" si="102"/>
        <v xml:space="preserve"> </v>
      </c>
      <c r="K1257" s="3" t="str">
        <f t="shared" si="103"/>
        <v xml:space="preserve"> </v>
      </c>
      <c r="L1257" s="3" t="str">
        <f t="shared" si="104"/>
        <v xml:space="preserve">   </v>
      </c>
    </row>
    <row r="1258" spans="3:12" x14ac:dyDescent="0.25">
      <c r="C1258" s="1" t="str">
        <f>_xlfn.IFNA(IF(B1258=LOOKUP(+A1258,Lots!B$2:B$1819,Lots!D$2:D$1819),"Early",IF(B1258=LOOKUP(+A1258,Lots!B$2:B$1819,Lots!E$2:E$1819),"Mid",IF(B1258=LOOKUP(+A1258,Lots!B$2:B$1819,Lots!F$2:F$1819),"Late"))),"")</f>
        <v/>
      </c>
      <c r="D1258" s="1" t="str">
        <f>_xlfn.IFNA(VLOOKUP(A1258,Lots!B$2:C$1819, 2,FALSE),"")</f>
        <v/>
      </c>
      <c r="E1258" s="1" t="str">
        <f>_xlfn.IFNA(LOOKUP(A1258,Lots!B$2:B$1819, Lots!A$2:A$1819),"")</f>
        <v/>
      </c>
      <c r="F1258" s="1"/>
      <c r="G1258" s="3" t="str">
        <f t="shared" si="100"/>
        <v xml:space="preserve"> </v>
      </c>
      <c r="H1258" s="1" t="str">
        <f>IF(+F1258&lt;&gt;0,COUNTIF(Lots!$A$1:'Lots'!$A$1791,E1258), " ")</f>
        <v xml:space="preserve"> </v>
      </c>
      <c r="I1258" s="3" t="str">
        <f t="shared" si="101"/>
        <v xml:space="preserve"> </v>
      </c>
      <c r="J1258" s="1" t="str">
        <f t="shared" si="102"/>
        <v xml:space="preserve"> </v>
      </c>
      <c r="K1258" s="3" t="str">
        <f t="shared" si="103"/>
        <v xml:space="preserve"> </v>
      </c>
      <c r="L1258" s="3" t="str">
        <f t="shared" si="104"/>
        <v xml:space="preserve">   </v>
      </c>
    </row>
    <row r="1259" spans="3:12" x14ac:dyDescent="0.25">
      <c r="C1259" s="1" t="str">
        <f>_xlfn.IFNA(IF(B1259=LOOKUP(+A1259,Lots!B$2:B$1819,Lots!D$2:D$1819),"Early",IF(B1259=LOOKUP(+A1259,Lots!B$2:B$1819,Lots!E$2:E$1819),"Mid",IF(B1259=LOOKUP(+A1259,Lots!B$2:B$1819,Lots!F$2:F$1819),"Late"))),"")</f>
        <v/>
      </c>
      <c r="D1259" s="1" t="str">
        <f>_xlfn.IFNA(VLOOKUP(A1259,Lots!B$2:C$1819, 2,FALSE),"")</f>
        <v/>
      </c>
      <c r="E1259" s="1" t="str">
        <f>_xlfn.IFNA(LOOKUP(A1259,Lots!B$2:B$1819, Lots!A$2:A$1819),"")</f>
        <v/>
      </c>
      <c r="F1259" s="1"/>
      <c r="G1259" s="3" t="str">
        <f t="shared" si="100"/>
        <v xml:space="preserve"> </v>
      </c>
      <c r="H1259" s="1" t="str">
        <f>IF(+F1259&lt;&gt;0,COUNTIF(Lots!$A$1:'Lots'!$A$1791,E1259), " ")</f>
        <v xml:space="preserve"> </v>
      </c>
      <c r="I1259" s="3" t="str">
        <f t="shared" si="101"/>
        <v xml:space="preserve"> </v>
      </c>
      <c r="J1259" s="1" t="str">
        <f t="shared" si="102"/>
        <v xml:space="preserve"> </v>
      </c>
      <c r="K1259" s="3" t="str">
        <f t="shared" si="103"/>
        <v xml:space="preserve"> </v>
      </c>
      <c r="L1259" s="3" t="str">
        <f t="shared" si="104"/>
        <v xml:space="preserve">   </v>
      </c>
    </row>
    <row r="1260" spans="3:12" x14ac:dyDescent="0.25">
      <c r="C1260" s="1" t="str">
        <f>_xlfn.IFNA(IF(B1260=LOOKUP(+A1260,Lots!B$2:B$1819,Lots!D$2:D$1819),"Early",IF(B1260=LOOKUP(+A1260,Lots!B$2:B$1819,Lots!E$2:E$1819),"Mid",IF(B1260=LOOKUP(+A1260,Lots!B$2:B$1819,Lots!F$2:F$1819),"Late"))),"")</f>
        <v/>
      </c>
      <c r="D1260" s="1" t="str">
        <f>_xlfn.IFNA(VLOOKUP(A1260,Lots!B$2:C$1819, 2,FALSE),"")</f>
        <v/>
      </c>
      <c r="E1260" s="1" t="str">
        <f>_xlfn.IFNA(LOOKUP(A1260,Lots!B$2:B$1819, Lots!A$2:A$1819),"")</f>
        <v/>
      </c>
      <c r="F1260" s="1"/>
      <c r="G1260" s="3" t="str">
        <f t="shared" si="100"/>
        <v xml:space="preserve"> </v>
      </c>
      <c r="H1260" s="1" t="str">
        <f>IF(+F1260&lt;&gt;0,COUNTIF(Lots!$A$1:'Lots'!$A$1791,E1260), " ")</f>
        <v xml:space="preserve"> </v>
      </c>
      <c r="I1260" s="3" t="str">
        <f t="shared" si="101"/>
        <v xml:space="preserve"> </v>
      </c>
      <c r="J1260" s="1" t="str">
        <f t="shared" si="102"/>
        <v xml:space="preserve"> </v>
      </c>
      <c r="K1260" s="3" t="str">
        <f t="shared" si="103"/>
        <v xml:space="preserve"> </v>
      </c>
      <c r="L1260" s="3" t="str">
        <f t="shared" si="104"/>
        <v xml:space="preserve">   </v>
      </c>
    </row>
    <row r="1261" spans="3:12" x14ac:dyDescent="0.25">
      <c r="C1261" s="1" t="str">
        <f>_xlfn.IFNA(IF(B1261=LOOKUP(+A1261,Lots!B$2:B$1819,Lots!D$2:D$1819),"Early",IF(B1261=LOOKUP(+A1261,Lots!B$2:B$1819,Lots!E$2:E$1819),"Mid",IF(B1261=LOOKUP(+A1261,Lots!B$2:B$1819,Lots!F$2:F$1819),"Late"))),"")</f>
        <v/>
      </c>
      <c r="D1261" s="1" t="str">
        <f>_xlfn.IFNA(VLOOKUP(A1261,Lots!B$2:C$1819, 2,FALSE),"")</f>
        <v/>
      </c>
      <c r="E1261" s="1" t="str">
        <f>_xlfn.IFNA(LOOKUP(A1261,Lots!B$2:B$1819, Lots!A$2:A$1819),"")</f>
        <v/>
      </c>
      <c r="F1261" s="1"/>
      <c r="G1261" s="3" t="str">
        <f t="shared" si="100"/>
        <v xml:space="preserve"> </v>
      </c>
      <c r="H1261" s="1" t="str">
        <f>IF(+F1261&lt;&gt;0,COUNTIF(Lots!$A$1:'Lots'!$A$1791,E1261), " ")</f>
        <v xml:space="preserve"> </v>
      </c>
      <c r="I1261" s="3" t="str">
        <f t="shared" si="101"/>
        <v xml:space="preserve"> </v>
      </c>
      <c r="J1261" s="1" t="str">
        <f t="shared" si="102"/>
        <v xml:space="preserve"> </v>
      </c>
      <c r="K1261" s="3" t="str">
        <f t="shared" si="103"/>
        <v xml:space="preserve"> </v>
      </c>
      <c r="L1261" s="3" t="str">
        <f t="shared" si="104"/>
        <v xml:space="preserve">   </v>
      </c>
    </row>
    <row r="1262" spans="3:12" x14ac:dyDescent="0.25">
      <c r="C1262" s="1" t="str">
        <f>_xlfn.IFNA(IF(B1262=LOOKUP(+A1262,Lots!B$2:B$1819,Lots!D$2:D$1819),"Early",IF(B1262=LOOKUP(+A1262,Lots!B$2:B$1819,Lots!E$2:E$1819),"Mid",IF(B1262=LOOKUP(+A1262,Lots!B$2:B$1819,Lots!F$2:F$1819),"Late"))),"")</f>
        <v/>
      </c>
      <c r="D1262" s="1" t="str">
        <f>_xlfn.IFNA(VLOOKUP(A1262,Lots!B$2:C$1819, 2,FALSE),"")</f>
        <v/>
      </c>
      <c r="E1262" s="1" t="str">
        <f>_xlfn.IFNA(LOOKUP(A1262,Lots!B$2:B$1819, Lots!A$2:A$1819),"")</f>
        <v/>
      </c>
      <c r="F1262" s="1"/>
      <c r="G1262" s="3" t="str">
        <f t="shared" si="100"/>
        <v xml:space="preserve"> </v>
      </c>
      <c r="H1262" s="1" t="str">
        <f>IF(+F1262&lt;&gt;0,COUNTIF(Lots!$A$1:'Lots'!$A$1791,E1262), " ")</f>
        <v xml:space="preserve"> </v>
      </c>
      <c r="I1262" s="3" t="str">
        <f t="shared" si="101"/>
        <v xml:space="preserve"> </v>
      </c>
      <c r="J1262" s="1" t="str">
        <f t="shared" si="102"/>
        <v xml:space="preserve"> </v>
      </c>
      <c r="K1262" s="3" t="str">
        <f t="shared" si="103"/>
        <v xml:space="preserve"> </v>
      </c>
      <c r="L1262" s="3" t="str">
        <f t="shared" si="104"/>
        <v xml:space="preserve">   </v>
      </c>
    </row>
    <row r="1263" spans="3:12" x14ac:dyDescent="0.25">
      <c r="C1263" s="1" t="str">
        <f>_xlfn.IFNA(IF(B1263=LOOKUP(+A1263,Lots!B$2:B$1819,Lots!D$2:D$1819),"Early",IF(B1263=LOOKUP(+A1263,Lots!B$2:B$1819,Lots!E$2:E$1819),"Mid",IF(B1263=LOOKUP(+A1263,Lots!B$2:B$1819,Lots!F$2:F$1819),"Late"))),"")</f>
        <v/>
      </c>
      <c r="D1263" s="1" t="str">
        <f>_xlfn.IFNA(VLOOKUP(A1263,Lots!B$2:C$1819, 2,FALSE),"")</f>
        <v/>
      </c>
      <c r="E1263" s="1" t="str">
        <f>_xlfn.IFNA(LOOKUP(A1263,Lots!B$2:B$1819, Lots!A$2:A$1819),"")</f>
        <v/>
      </c>
      <c r="F1263" s="1"/>
      <c r="G1263" s="3" t="str">
        <f t="shared" si="100"/>
        <v xml:space="preserve"> </v>
      </c>
      <c r="H1263" s="1" t="str">
        <f>IF(+F1263&lt;&gt;0,COUNTIF(Lots!$A$1:'Lots'!$A$1791,E1263), " ")</f>
        <v xml:space="preserve"> </v>
      </c>
      <c r="I1263" s="3" t="str">
        <f t="shared" si="101"/>
        <v xml:space="preserve"> </v>
      </c>
      <c r="J1263" s="1" t="str">
        <f t="shared" si="102"/>
        <v xml:space="preserve"> </v>
      </c>
      <c r="K1263" s="3" t="str">
        <f t="shared" si="103"/>
        <v xml:space="preserve"> </v>
      </c>
      <c r="L1263" s="3" t="str">
        <f t="shared" si="104"/>
        <v xml:space="preserve">   </v>
      </c>
    </row>
    <row r="1264" spans="3:12" x14ac:dyDescent="0.25">
      <c r="C1264" s="1" t="str">
        <f>_xlfn.IFNA(IF(B1264=LOOKUP(+A1264,Lots!B$2:B$1819,Lots!D$2:D$1819),"Early",IF(B1264=LOOKUP(+A1264,Lots!B$2:B$1819,Lots!E$2:E$1819),"Mid",IF(B1264=LOOKUP(+A1264,Lots!B$2:B$1819,Lots!F$2:F$1819),"Late"))),"")</f>
        <v/>
      </c>
      <c r="D1264" s="1" t="str">
        <f>_xlfn.IFNA(VLOOKUP(A1264,Lots!B$2:C$1819, 2,FALSE),"")</f>
        <v/>
      </c>
      <c r="E1264" s="1" t="str">
        <f>_xlfn.IFNA(LOOKUP(A1264,Lots!B$2:B$1819, Lots!A$2:A$1819),"")</f>
        <v/>
      </c>
      <c r="F1264" s="1"/>
      <c r="G1264" s="3" t="str">
        <f t="shared" si="100"/>
        <v xml:space="preserve"> </v>
      </c>
      <c r="H1264" s="1" t="str">
        <f>IF(+F1264&lt;&gt;0,COUNTIF(Lots!$A$1:'Lots'!$A$1791,E1264), " ")</f>
        <v xml:space="preserve"> </v>
      </c>
      <c r="I1264" s="3" t="str">
        <f t="shared" si="101"/>
        <v xml:space="preserve"> </v>
      </c>
      <c r="J1264" s="1" t="str">
        <f t="shared" si="102"/>
        <v xml:space="preserve"> </v>
      </c>
      <c r="K1264" s="3" t="str">
        <f t="shared" si="103"/>
        <v xml:space="preserve"> </v>
      </c>
      <c r="L1264" s="3" t="str">
        <f t="shared" si="104"/>
        <v xml:space="preserve">   </v>
      </c>
    </row>
    <row r="1265" spans="3:12" x14ac:dyDescent="0.25">
      <c r="C1265" s="1" t="str">
        <f>_xlfn.IFNA(IF(B1265=LOOKUP(+A1265,Lots!B$2:B$1819,Lots!D$2:D$1819),"Early",IF(B1265=LOOKUP(+A1265,Lots!B$2:B$1819,Lots!E$2:E$1819),"Mid",IF(B1265=LOOKUP(+A1265,Lots!B$2:B$1819,Lots!F$2:F$1819),"Late"))),"")</f>
        <v/>
      </c>
      <c r="D1265" s="1" t="str">
        <f>_xlfn.IFNA(VLOOKUP(A1265,Lots!B$2:C$1819, 2,FALSE),"")</f>
        <v/>
      </c>
      <c r="E1265" s="1" t="str">
        <f>_xlfn.IFNA(LOOKUP(A1265,Lots!B$2:B$1819, Lots!A$2:A$1819),"")</f>
        <v/>
      </c>
      <c r="F1265" s="1"/>
      <c r="G1265" s="3" t="str">
        <f t="shared" si="100"/>
        <v xml:space="preserve"> </v>
      </c>
      <c r="H1265" s="1" t="str">
        <f>IF(+F1265&lt;&gt;0,COUNTIF(Lots!$A$1:'Lots'!$A$1791,E1265), " ")</f>
        <v xml:space="preserve"> </v>
      </c>
      <c r="I1265" s="3" t="str">
        <f t="shared" si="101"/>
        <v xml:space="preserve"> </v>
      </c>
      <c r="J1265" s="1" t="str">
        <f t="shared" si="102"/>
        <v xml:space="preserve"> </v>
      </c>
      <c r="K1265" s="3" t="str">
        <f t="shared" si="103"/>
        <v xml:space="preserve"> </v>
      </c>
      <c r="L1265" s="3" t="str">
        <f t="shared" si="104"/>
        <v xml:space="preserve">   </v>
      </c>
    </row>
    <row r="1266" spans="3:12" x14ac:dyDescent="0.25">
      <c r="C1266" s="1" t="str">
        <f>_xlfn.IFNA(IF(B1266=LOOKUP(+A1266,Lots!B$2:B$1819,Lots!D$2:D$1819),"Early",IF(B1266=LOOKUP(+A1266,Lots!B$2:B$1819,Lots!E$2:E$1819),"Mid",IF(B1266=LOOKUP(+A1266,Lots!B$2:B$1819,Lots!F$2:F$1819),"Late"))),"")</f>
        <v/>
      </c>
      <c r="D1266" s="1" t="str">
        <f>_xlfn.IFNA(VLOOKUP(A1266,Lots!B$2:C$1819, 2,FALSE),"")</f>
        <v/>
      </c>
      <c r="E1266" s="1" t="str">
        <f>_xlfn.IFNA(LOOKUP(A1266,Lots!B$2:B$1819, Lots!A$2:A$1819),"")</f>
        <v/>
      </c>
      <c r="F1266" s="1"/>
      <c r="G1266" s="3" t="str">
        <f t="shared" si="100"/>
        <v xml:space="preserve"> </v>
      </c>
      <c r="H1266" s="1" t="str">
        <f>IF(+F1266&lt;&gt;0,COUNTIF(Lots!$A$1:'Lots'!$A$1791,E1266), " ")</f>
        <v xml:space="preserve"> </v>
      </c>
      <c r="I1266" s="3" t="str">
        <f t="shared" si="101"/>
        <v xml:space="preserve"> </v>
      </c>
      <c r="J1266" s="1" t="str">
        <f t="shared" si="102"/>
        <v xml:space="preserve"> </v>
      </c>
      <c r="K1266" s="3" t="str">
        <f t="shared" si="103"/>
        <v xml:space="preserve"> </v>
      </c>
      <c r="L1266" s="3" t="str">
        <f t="shared" si="104"/>
        <v xml:space="preserve">   </v>
      </c>
    </row>
    <row r="1267" spans="3:12" x14ac:dyDescent="0.25">
      <c r="C1267" s="1" t="str">
        <f>_xlfn.IFNA(IF(B1267=LOOKUP(+A1267,Lots!B$2:B$1819,Lots!D$2:D$1819),"Early",IF(B1267=LOOKUP(+A1267,Lots!B$2:B$1819,Lots!E$2:E$1819),"Mid",IF(B1267=LOOKUP(+A1267,Lots!B$2:B$1819,Lots!F$2:F$1819),"Late"))),"")</f>
        <v/>
      </c>
      <c r="D1267" s="1" t="str">
        <f>_xlfn.IFNA(VLOOKUP(A1267,Lots!B$2:C$1819, 2,FALSE),"")</f>
        <v/>
      </c>
      <c r="E1267" s="1" t="str">
        <f>_xlfn.IFNA(LOOKUP(A1267,Lots!B$2:B$1819, Lots!A$2:A$1819),"")</f>
        <v/>
      </c>
      <c r="F1267" s="1"/>
      <c r="G1267" s="3" t="str">
        <f t="shared" si="100"/>
        <v xml:space="preserve"> </v>
      </c>
      <c r="H1267" s="1" t="str">
        <f>IF(+F1267&lt;&gt;0,COUNTIF(Lots!$A$1:'Lots'!$A$1791,E1267), " ")</f>
        <v xml:space="preserve"> </v>
      </c>
      <c r="I1267" s="3" t="str">
        <f t="shared" si="101"/>
        <v xml:space="preserve"> </v>
      </c>
      <c r="J1267" s="1" t="str">
        <f t="shared" si="102"/>
        <v xml:space="preserve"> </v>
      </c>
      <c r="K1267" s="3" t="str">
        <f t="shared" si="103"/>
        <v xml:space="preserve"> </v>
      </c>
      <c r="L1267" s="3" t="str">
        <f t="shared" si="104"/>
        <v xml:space="preserve">   </v>
      </c>
    </row>
    <row r="1268" spans="3:12" x14ac:dyDescent="0.25">
      <c r="C1268" s="1" t="str">
        <f>_xlfn.IFNA(IF(B1268=LOOKUP(+A1268,Lots!B$2:B$1819,Lots!D$2:D$1819),"Early",IF(B1268=LOOKUP(+A1268,Lots!B$2:B$1819,Lots!E$2:E$1819),"Mid",IF(B1268=LOOKUP(+A1268,Lots!B$2:B$1819,Lots!F$2:F$1819),"Late"))),"")</f>
        <v/>
      </c>
      <c r="D1268" s="1" t="str">
        <f>_xlfn.IFNA(VLOOKUP(A1268,Lots!B$2:C$1819, 2,FALSE),"")</f>
        <v/>
      </c>
      <c r="E1268" s="1" t="str">
        <f>_xlfn.IFNA(LOOKUP(A1268,Lots!B$2:B$1819, Lots!A$2:A$1819),"")</f>
        <v/>
      </c>
      <c r="F1268" s="1"/>
      <c r="G1268" s="3" t="str">
        <f t="shared" si="100"/>
        <v xml:space="preserve"> </v>
      </c>
      <c r="H1268" s="1" t="str">
        <f>IF(+F1268&lt;&gt;0,COUNTIF(Lots!$A$1:'Lots'!$A$1791,E1268), " ")</f>
        <v xml:space="preserve"> </v>
      </c>
      <c r="I1268" s="3" t="str">
        <f t="shared" si="101"/>
        <v xml:space="preserve"> </v>
      </c>
      <c r="J1268" s="1" t="str">
        <f t="shared" si="102"/>
        <v xml:space="preserve"> </v>
      </c>
      <c r="K1268" s="3" t="str">
        <f t="shared" si="103"/>
        <v xml:space="preserve"> </v>
      </c>
      <c r="L1268" s="3" t="str">
        <f t="shared" si="104"/>
        <v xml:space="preserve">   </v>
      </c>
    </row>
    <row r="1269" spans="3:12" x14ac:dyDescent="0.25">
      <c r="C1269" s="1" t="str">
        <f>_xlfn.IFNA(IF(B1269=LOOKUP(+A1269,Lots!B$2:B$1819,Lots!D$2:D$1819),"Early",IF(B1269=LOOKUP(+A1269,Lots!B$2:B$1819,Lots!E$2:E$1819),"Mid",IF(B1269=LOOKUP(+A1269,Lots!B$2:B$1819,Lots!F$2:F$1819),"Late"))),"")</f>
        <v/>
      </c>
      <c r="D1269" s="1" t="str">
        <f>_xlfn.IFNA(VLOOKUP(A1269,Lots!B$2:C$1819, 2,FALSE),"")</f>
        <v/>
      </c>
      <c r="E1269" s="1" t="str">
        <f>_xlfn.IFNA(LOOKUP(A1269,Lots!B$2:B$1819, Lots!A$2:A$1819),"")</f>
        <v/>
      </c>
      <c r="F1269" s="1"/>
      <c r="G1269" s="3" t="str">
        <f t="shared" si="100"/>
        <v xml:space="preserve"> </v>
      </c>
      <c r="H1269" s="1" t="str">
        <f>IF(+F1269&lt;&gt;0,COUNTIF(Lots!$A$1:'Lots'!$A$1791,E1269), " ")</f>
        <v xml:space="preserve"> </v>
      </c>
      <c r="I1269" s="3" t="str">
        <f t="shared" si="101"/>
        <v xml:space="preserve"> </v>
      </c>
      <c r="J1269" s="1" t="str">
        <f t="shared" si="102"/>
        <v xml:space="preserve"> </v>
      </c>
      <c r="K1269" s="3" t="str">
        <f t="shared" si="103"/>
        <v xml:space="preserve"> </v>
      </c>
      <c r="L1269" s="3" t="str">
        <f t="shared" si="104"/>
        <v xml:space="preserve">   </v>
      </c>
    </row>
    <row r="1270" spans="3:12" x14ac:dyDescent="0.25">
      <c r="C1270" s="1" t="str">
        <f>_xlfn.IFNA(IF(B1270=LOOKUP(+A1270,Lots!B$2:B$1819,Lots!D$2:D$1819),"Early",IF(B1270=LOOKUP(+A1270,Lots!B$2:B$1819,Lots!E$2:E$1819),"Mid",IF(B1270=LOOKUP(+A1270,Lots!B$2:B$1819,Lots!F$2:F$1819),"Late"))),"")</f>
        <v/>
      </c>
      <c r="D1270" s="1" t="str">
        <f>_xlfn.IFNA(VLOOKUP(A1270,Lots!B$2:C$1819, 2,FALSE),"")</f>
        <v/>
      </c>
      <c r="E1270" s="1" t="str">
        <f>_xlfn.IFNA(LOOKUP(A1270,Lots!B$2:B$1819, Lots!A$2:A$1819),"")</f>
        <v/>
      </c>
      <c r="F1270" s="1"/>
      <c r="G1270" s="3" t="str">
        <f t="shared" si="100"/>
        <v xml:space="preserve"> </v>
      </c>
      <c r="H1270" s="1" t="str">
        <f>IF(+F1270&lt;&gt;0,COUNTIF(Lots!$A$1:'Lots'!$A$1791,E1270), " ")</f>
        <v xml:space="preserve"> </v>
      </c>
      <c r="I1270" s="3" t="str">
        <f t="shared" si="101"/>
        <v xml:space="preserve"> </v>
      </c>
      <c r="J1270" s="1" t="str">
        <f t="shared" si="102"/>
        <v xml:space="preserve"> </v>
      </c>
      <c r="K1270" s="3" t="str">
        <f t="shared" si="103"/>
        <v xml:space="preserve"> </v>
      </c>
      <c r="L1270" s="3" t="str">
        <f t="shared" si="104"/>
        <v xml:space="preserve">   </v>
      </c>
    </row>
    <row r="1271" spans="3:12" x14ac:dyDescent="0.25">
      <c r="C1271" s="1" t="str">
        <f>_xlfn.IFNA(IF(B1271=LOOKUP(+A1271,Lots!B$2:B$1819,Lots!D$2:D$1819),"Early",IF(B1271=LOOKUP(+A1271,Lots!B$2:B$1819,Lots!E$2:E$1819),"Mid",IF(B1271=LOOKUP(+A1271,Lots!B$2:B$1819,Lots!F$2:F$1819),"Late"))),"")</f>
        <v/>
      </c>
      <c r="D1271" s="1" t="str">
        <f>_xlfn.IFNA(VLOOKUP(A1271,Lots!B$2:C$1819, 2,FALSE),"")</f>
        <v/>
      </c>
      <c r="E1271" s="1" t="str">
        <f>_xlfn.IFNA(LOOKUP(A1271,Lots!B$2:B$1819, Lots!A$2:A$1819),"")</f>
        <v/>
      </c>
      <c r="F1271" s="1"/>
      <c r="G1271" s="3" t="str">
        <f t="shared" si="100"/>
        <v xml:space="preserve"> </v>
      </c>
      <c r="H1271" s="1" t="str">
        <f>IF(+F1271&lt;&gt;0,COUNTIF(Lots!$A$1:'Lots'!$A$1791,E1271), " ")</f>
        <v xml:space="preserve"> </v>
      </c>
      <c r="I1271" s="3" t="str">
        <f t="shared" si="101"/>
        <v xml:space="preserve"> </v>
      </c>
      <c r="J1271" s="1" t="str">
        <f t="shared" si="102"/>
        <v xml:space="preserve"> </v>
      </c>
      <c r="K1271" s="3" t="str">
        <f t="shared" si="103"/>
        <v xml:space="preserve"> </v>
      </c>
      <c r="L1271" s="3" t="str">
        <f t="shared" si="104"/>
        <v xml:space="preserve">   </v>
      </c>
    </row>
    <row r="1272" spans="3:12" x14ac:dyDescent="0.25">
      <c r="C1272" s="1" t="str">
        <f>_xlfn.IFNA(IF(B1272=LOOKUP(+A1272,Lots!B$2:B$1819,Lots!D$2:D$1819),"Early",IF(B1272=LOOKUP(+A1272,Lots!B$2:B$1819,Lots!E$2:E$1819),"Mid",IF(B1272=LOOKUP(+A1272,Lots!B$2:B$1819,Lots!F$2:F$1819),"Late"))),"")</f>
        <v/>
      </c>
      <c r="D1272" s="1" t="str">
        <f>_xlfn.IFNA(VLOOKUP(A1272,Lots!B$2:C$1819, 2,FALSE),"")</f>
        <v/>
      </c>
      <c r="E1272" s="1" t="str">
        <f>_xlfn.IFNA(LOOKUP(A1272,Lots!B$2:B$1819, Lots!A$2:A$1819),"")</f>
        <v/>
      </c>
      <c r="F1272" s="1"/>
      <c r="G1272" s="3" t="str">
        <f t="shared" si="100"/>
        <v xml:space="preserve"> </v>
      </c>
      <c r="H1272" s="1" t="str">
        <f>IF(+F1272&lt;&gt;0,COUNTIF(Lots!$A$1:'Lots'!$A$1791,E1272), " ")</f>
        <v xml:space="preserve"> </v>
      </c>
      <c r="I1272" s="3" t="str">
        <f t="shared" si="101"/>
        <v xml:space="preserve"> </v>
      </c>
      <c r="J1272" s="1" t="str">
        <f t="shared" si="102"/>
        <v xml:space="preserve"> </v>
      </c>
      <c r="K1272" s="3" t="str">
        <f t="shared" si="103"/>
        <v xml:space="preserve"> </v>
      </c>
      <c r="L1272" s="3" t="str">
        <f t="shared" si="104"/>
        <v xml:space="preserve">   </v>
      </c>
    </row>
    <row r="1273" spans="3:12" x14ac:dyDescent="0.25">
      <c r="C1273" s="1" t="str">
        <f>_xlfn.IFNA(IF(B1273=LOOKUP(+A1273,Lots!B$2:B$1819,Lots!D$2:D$1819),"Early",IF(B1273=LOOKUP(+A1273,Lots!B$2:B$1819,Lots!E$2:E$1819),"Mid",IF(B1273=LOOKUP(+A1273,Lots!B$2:B$1819,Lots!F$2:F$1819),"Late"))),"")</f>
        <v/>
      </c>
      <c r="D1273" s="1" t="str">
        <f>_xlfn.IFNA(VLOOKUP(A1273,Lots!B$2:C$1819, 2,FALSE),"")</f>
        <v/>
      </c>
      <c r="E1273" s="1" t="str">
        <f>_xlfn.IFNA(LOOKUP(A1273,Lots!B$2:B$1819, Lots!A$2:A$1819),"")</f>
        <v/>
      </c>
      <c r="F1273" s="1"/>
      <c r="G1273" s="3" t="str">
        <f t="shared" si="100"/>
        <v xml:space="preserve"> </v>
      </c>
      <c r="H1273" s="1" t="str">
        <f>IF(+F1273&lt;&gt;0,COUNTIF(Lots!$A$1:'Lots'!$A$1791,E1273), " ")</f>
        <v xml:space="preserve"> </v>
      </c>
      <c r="I1273" s="3" t="str">
        <f t="shared" si="101"/>
        <v xml:space="preserve"> </v>
      </c>
      <c r="J1273" s="1" t="str">
        <f t="shared" si="102"/>
        <v xml:space="preserve"> </v>
      </c>
      <c r="K1273" s="3" t="str">
        <f t="shared" si="103"/>
        <v xml:space="preserve"> </v>
      </c>
      <c r="L1273" s="3" t="str">
        <f t="shared" si="104"/>
        <v xml:space="preserve">   </v>
      </c>
    </row>
    <row r="1274" spans="3:12" x14ac:dyDescent="0.25">
      <c r="C1274" s="1" t="str">
        <f>_xlfn.IFNA(IF(B1274=LOOKUP(+A1274,Lots!B$2:B$1819,Lots!D$2:D$1819),"Early",IF(B1274=LOOKUP(+A1274,Lots!B$2:B$1819,Lots!E$2:E$1819),"Mid",IF(B1274=LOOKUP(+A1274,Lots!B$2:B$1819,Lots!F$2:F$1819),"Late"))),"")</f>
        <v/>
      </c>
      <c r="D1274" s="1" t="str">
        <f>_xlfn.IFNA(VLOOKUP(A1274,Lots!B$2:C$1819, 2,FALSE),"")</f>
        <v/>
      </c>
      <c r="E1274" s="1" t="str">
        <f>_xlfn.IFNA(LOOKUP(A1274,Lots!B$2:B$1819, Lots!A$2:A$1819),"")</f>
        <v/>
      </c>
      <c r="F1274" s="1"/>
      <c r="G1274" s="3" t="str">
        <f t="shared" si="100"/>
        <v xml:space="preserve"> </v>
      </c>
      <c r="H1274" s="1" t="str">
        <f>IF(+F1274&lt;&gt;0,COUNTIF(Lots!$A$1:'Lots'!$A$1791,E1274), " ")</f>
        <v xml:space="preserve"> </v>
      </c>
      <c r="I1274" s="3" t="str">
        <f t="shared" si="101"/>
        <v xml:space="preserve"> </v>
      </c>
      <c r="J1274" s="1" t="str">
        <f t="shared" si="102"/>
        <v xml:space="preserve"> </v>
      </c>
      <c r="K1274" s="3" t="str">
        <f t="shared" si="103"/>
        <v xml:space="preserve"> </v>
      </c>
      <c r="L1274" s="3" t="str">
        <f t="shared" si="104"/>
        <v xml:space="preserve">   </v>
      </c>
    </row>
    <row r="1275" spans="3:12" x14ac:dyDescent="0.25">
      <c r="C1275" s="1" t="str">
        <f>_xlfn.IFNA(IF(B1275=LOOKUP(+A1275,Lots!B$2:B$1819,Lots!D$2:D$1819),"Early",IF(B1275=LOOKUP(+A1275,Lots!B$2:B$1819,Lots!E$2:E$1819),"Mid",IF(B1275=LOOKUP(+A1275,Lots!B$2:B$1819,Lots!F$2:F$1819),"Late"))),"")</f>
        <v/>
      </c>
      <c r="D1275" s="1" t="str">
        <f>_xlfn.IFNA(VLOOKUP(A1275,Lots!B$2:C$1819, 2,FALSE),"")</f>
        <v/>
      </c>
      <c r="E1275" s="1" t="str">
        <f>_xlfn.IFNA(LOOKUP(A1275,Lots!B$2:B$1819, Lots!A$2:A$1819),"")</f>
        <v/>
      </c>
      <c r="F1275" s="1"/>
      <c r="G1275" s="3" t="str">
        <f t="shared" si="100"/>
        <v xml:space="preserve"> </v>
      </c>
      <c r="H1275" s="1" t="str">
        <f>IF(+F1275&lt;&gt;0,COUNTIF(Lots!$A$1:'Lots'!$A$1791,E1275), " ")</f>
        <v xml:space="preserve"> </v>
      </c>
      <c r="I1275" s="3" t="str">
        <f t="shared" si="101"/>
        <v xml:space="preserve"> </v>
      </c>
      <c r="J1275" s="1" t="str">
        <f t="shared" si="102"/>
        <v xml:space="preserve"> </v>
      </c>
      <c r="K1275" s="3" t="str">
        <f t="shared" si="103"/>
        <v xml:space="preserve"> </v>
      </c>
      <c r="L1275" s="3" t="str">
        <f t="shared" si="104"/>
        <v xml:space="preserve">   </v>
      </c>
    </row>
    <row r="1276" spans="3:12" x14ac:dyDescent="0.25">
      <c r="C1276" s="1" t="str">
        <f>_xlfn.IFNA(IF(B1276=LOOKUP(+A1276,Lots!B$2:B$1819,Lots!D$2:D$1819),"Early",IF(B1276=LOOKUP(+A1276,Lots!B$2:B$1819,Lots!E$2:E$1819),"Mid",IF(B1276=LOOKUP(+A1276,Lots!B$2:B$1819,Lots!F$2:F$1819),"Late"))),"")</f>
        <v/>
      </c>
      <c r="D1276" s="1" t="str">
        <f>_xlfn.IFNA(VLOOKUP(A1276,Lots!B$2:C$1819, 2,FALSE),"")</f>
        <v/>
      </c>
      <c r="E1276" s="1" t="str">
        <f>_xlfn.IFNA(LOOKUP(A1276,Lots!B$2:B$1819, Lots!A$2:A$1819),"")</f>
        <v/>
      </c>
      <c r="F1276" s="1"/>
      <c r="G1276" s="3" t="str">
        <f t="shared" si="100"/>
        <v xml:space="preserve"> </v>
      </c>
      <c r="H1276" s="1" t="str">
        <f>IF(+F1276&lt;&gt;0,COUNTIF(Lots!$A$1:'Lots'!$A$1791,E1276), " ")</f>
        <v xml:space="preserve"> </v>
      </c>
      <c r="I1276" s="3" t="str">
        <f t="shared" si="101"/>
        <v xml:space="preserve"> </v>
      </c>
      <c r="J1276" s="1" t="str">
        <f t="shared" si="102"/>
        <v xml:space="preserve"> </v>
      </c>
      <c r="K1276" s="3" t="str">
        <f t="shared" si="103"/>
        <v xml:space="preserve"> </v>
      </c>
      <c r="L1276" s="3" t="str">
        <f t="shared" si="104"/>
        <v xml:space="preserve">   </v>
      </c>
    </row>
    <row r="1277" spans="3:12" x14ac:dyDescent="0.25">
      <c r="C1277" s="1" t="str">
        <f>_xlfn.IFNA(IF(B1277=LOOKUP(+A1277,Lots!B$2:B$1819,Lots!D$2:D$1819),"Early",IF(B1277=LOOKUP(+A1277,Lots!B$2:B$1819,Lots!E$2:E$1819),"Mid",IF(B1277=LOOKUP(+A1277,Lots!B$2:B$1819,Lots!F$2:F$1819),"Late"))),"")</f>
        <v/>
      </c>
      <c r="D1277" s="1" t="str">
        <f>_xlfn.IFNA(VLOOKUP(A1277,Lots!B$2:C$1819, 2,FALSE),"")</f>
        <v/>
      </c>
      <c r="E1277" s="1" t="str">
        <f>_xlfn.IFNA(LOOKUP(A1277,Lots!B$2:B$1819, Lots!A$2:A$1819),"")</f>
        <v/>
      </c>
      <c r="F1277" s="1"/>
      <c r="G1277" s="3" t="str">
        <f t="shared" si="100"/>
        <v xml:space="preserve"> </v>
      </c>
      <c r="H1277" s="1" t="str">
        <f>IF(+F1277&lt;&gt;0,COUNTIF(Lots!$A$1:'Lots'!$A$1791,E1277), " ")</f>
        <v xml:space="preserve"> </v>
      </c>
      <c r="I1277" s="3" t="str">
        <f t="shared" si="101"/>
        <v xml:space="preserve"> </v>
      </c>
      <c r="J1277" s="1" t="str">
        <f t="shared" si="102"/>
        <v xml:space="preserve"> </v>
      </c>
      <c r="K1277" s="3" t="str">
        <f t="shared" si="103"/>
        <v xml:space="preserve"> </v>
      </c>
      <c r="L1277" s="3" t="str">
        <f t="shared" si="104"/>
        <v xml:space="preserve">   </v>
      </c>
    </row>
    <row r="1278" spans="3:12" x14ac:dyDescent="0.25">
      <c r="C1278" s="1" t="str">
        <f>_xlfn.IFNA(IF(B1278=LOOKUP(+A1278,Lots!B$2:B$1819,Lots!D$2:D$1819),"Early",IF(B1278=LOOKUP(+A1278,Lots!B$2:B$1819,Lots!E$2:E$1819),"Mid",IF(B1278=LOOKUP(+A1278,Lots!B$2:B$1819,Lots!F$2:F$1819),"Late"))),"")</f>
        <v/>
      </c>
      <c r="D1278" s="1" t="str">
        <f>_xlfn.IFNA(VLOOKUP(A1278,Lots!B$2:C$1819, 2,FALSE),"")</f>
        <v/>
      </c>
      <c r="E1278" s="1" t="str">
        <f>_xlfn.IFNA(LOOKUP(A1278,Lots!B$2:B$1819, Lots!A$2:A$1819),"")</f>
        <v/>
      </c>
      <c r="F1278" s="1"/>
      <c r="G1278" s="3" t="str">
        <f t="shared" si="100"/>
        <v xml:space="preserve"> </v>
      </c>
      <c r="H1278" s="1" t="str">
        <f>IF(+F1278&lt;&gt;0,COUNTIF(Lots!$A$1:'Lots'!$A$1791,E1278), " ")</f>
        <v xml:space="preserve"> </v>
      </c>
      <c r="I1278" s="3" t="str">
        <f t="shared" si="101"/>
        <v xml:space="preserve"> </v>
      </c>
      <c r="J1278" s="1" t="str">
        <f t="shared" si="102"/>
        <v xml:space="preserve"> </v>
      </c>
      <c r="K1278" s="3" t="str">
        <f t="shared" si="103"/>
        <v xml:space="preserve"> </v>
      </c>
      <c r="L1278" s="3" t="str">
        <f t="shared" si="104"/>
        <v xml:space="preserve">   </v>
      </c>
    </row>
    <row r="1279" spans="3:12" x14ac:dyDescent="0.25">
      <c r="C1279" s="1" t="str">
        <f>_xlfn.IFNA(IF(B1279=LOOKUP(+A1279,Lots!B$2:B$1819,Lots!D$2:D$1819),"Early",IF(B1279=LOOKUP(+A1279,Lots!B$2:B$1819,Lots!E$2:E$1819),"Mid",IF(B1279=LOOKUP(+A1279,Lots!B$2:B$1819,Lots!F$2:F$1819),"Late"))),"")</f>
        <v/>
      </c>
      <c r="D1279" s="1" t="str">
        <f>_xlfn.IFNA(VLOOKUP(A1279,Lots!B$2:C$1819, 2,FALSE),"")</f>
        <v/>
      </c>
      <c r="E1279" s="1" t="str">
        <f>_xlfn.IFNA(LOOKUP(A1279,Lots!B$2:B$1819, Lots!A$2:A$1819),"")</f>
        <v/>
      </c>
      <c r="F1279" s="1"/>
      <c r="G1279" s="3" t="str">
        <f t="shared" si="100"/>
        <v xml:space="preserve"> </v>
      </c>
      <c r="H1279" s="1" t="str">
        <f>IF(+F1279&lt;&gt;0,COUNTIF(Lots!$A$1:'Lots'!$A$1791,E1279), " ")</f>
        <v xml:space="preserve"> </v>
      </c>
      <c r="I1279" s="3" t="str">
        <f t="shared" si="101"/>
        <v xml:space="preserve"> </v>
      </c>
      <c r="J1279" s="1" t="str">
        <f t="shared" si="102"/>
        <v xml:space="preserve"> </v>
      </c>
      <c r="K1279" s="3" t="str">
        <f t="shared" si="103"/>
        <v xml:space="preserve"> </v>
      </c>
      <c r="L1279" s="3" t="str">
        <f t="shared" si="104"/>
        <v xml:space="preserve">   </v>
      </c>
    </row>
    <row r="1280" spans="3:12" x14ac:dyDescent="0.25">
      <c r="C1280" s="1" t="str">
        <f>_xlfn.IFNA(IF(B1280=LOOKUP(+A1280,Lots!B$2:B$1819,Lots!D$2:D$1819),"Early",IF(B1280=LOOKUP(+A1280,Lots!B$2:B$1819,Lots!E$2:E$1819),"Mid",IF(B1280=LOOKUP(+A1280,Lots!B$2:B$1819,Lots!F$2:F$1819),"Late"))),"")</f>
        <v/>
      </c>
      <c r="D1280" s="1" t="str">
        <f>_xlfn.IFNA(VLOOKUP(A1280,Lots!B$2:C$1819, 2,FALSE),"")</f>
        <v/>
      </c>
      <c r="E1280" s="1" t="str">
        <f>_xlfn.IFNA(LOOKUP(A1280,Lots!B$2:B$1819, Lots!A$2:A$1819),"")</f>
        <v/>
      </c>
      <c r="F1280" s="1"/>
      <c r="G1280" s="3" t="str">
        <f t="shared" si="100"/>
        <v xml:space="preserve"> </v>
      </c>
      <c r="H1280" s="1" t="str">
        <f>IF(+F1280&lt;&gt;0,COUNTIF(Lots!$A$1:'Lots'!$A$1791,E1280), " ")</f>
        <v xml:space="preserve"> </v>
      </c>
      <c r="I1280" s="3" t="str">
        <f t="shared" si="101"/>
        <v xml:space="preserve"> </v>
      </c>
      <c r="J1280" s="1" t="str">
        <f t="shared" si="102"/>
        <v xml:space="preserve"> </v>
      </c>
      <c r="K1280" s="3" t="str">
        <f t="shared" si="103"/>
        <v xml:space="preserve"> </v>
      </c>
      <c r="L1280" s="3" t="str">
        <f t="shared" si="104"/>
        <v xml:space="preserve">   </v>
      </c>
    </row>
    <row r="1281" spans="3:12" x14ac:dyDescent="0.25">
      <c r="C1281" s="1" t="str">
        <f>_xlfn.IFNA(IF(B1281=LOOKUP(+A1281,Lots!B$2:B$1819,Lots!D$2:D$1819),"Early",IF(B1281=LOOKUP(+A1281,Lots!B$2:B$1819,Lots!E$2:E$1819),"Mid",IF(B1281=LOOKUP(+A1281,Lots!B$2:B$1819,Lots!F$2:F$1819),"Late"))),"")</f>
        <v/>
      </c>
      <c r="D1281" s="1" t="str">
        <f>_xlfn.IFNA(VLOOKUP(A1281,Lots!B$2:C$1819, 2,FALSE),"")</f>
        <v/>
      </c>
      <c r="E1281" s="1" t="str">
        <f>_xlfn.IFNA(LOOKUP(A1281,Lots!B$2:B$1819, Lots!A$2:A$1819),"")</f>
        <v/>
      </c>
      <c r="F1281" s="1"/>
      <c r="G1281" s="3" t="str">
        <f t="shared" si="100"/>
        <v xml:space="preserve"> </v>
      </c>
      <c r="H1281" s="1" t="str">
        <f>IF(+F1281&lt;&gt;0,COUNTIF(Lots!$A$1:'Lots'!$A$1791,E1281), " ")</f>
        <v xml:space="preserve"> </v>
      </c>
      <c r="I1281" s="3" t="str">
        <f t="shared" si="101"/>
        <v xml:space="preserve"> </v>
      </c>
      <c r="J1281" s="1" t="str">
        <f t="shared" si="102"/>
        <v xml:space="preserve"> </v>
      </c>
      <c r="K1281" s="3" t="str">
        <f t="shared" si="103"/>
        <v xml:space="preserve"> </v>
      </c>
      <c r="L1281" s="3" t="str">
        <f t="shared" si="104"/>
        <v xml:space="preserve">   </v>
      </c>
    </row>
    <row r="1282" spans="3:12" x14ac:dyDescent="0.25">
      <c r="C1282" s="1" t="str">
        <f>_xlfn.IFNA(IF(B1282=LOOKUP(+A1282,Lots!B$2:B$1819,Lots!D$2:D$1819),"Early",IF(B1282=LOOKUP(+A1282,Lots!B$2:B$1819,Lots!E$2:E$1819),"Mid",IF(B1282=LOOKUP(+A1282,Lots!B$2:B$1819,Lots!F$2:F$1819),"Late"))),"")</f>
        <v/>
      </c>
      <c r="D1282" s="1" t="str">
        <f>_xlfn.IFNA(VLOOKUP(A1282,Lots!B$2:C$1819, 2,FALSE),"")</f>
        <v/>
      </c>
      <c r="E1282" s="1" t="str">
        <f>_xlfn.IFNA(LOOKUP(A1282,Lots!B$2:B$1819, Lots!A$2:A$1819),"")</f>
        <v/>
      </c>
      <c r="F1282" s="1"/>
      <c r="G1282" s="3" t="str">
        <f t="shared" si="100"/>
        <v xml:space="preserve"> </v>
      </c>
      <c r="H1282" s="1" t="str">
        <f>IF(+F1282&lt;&gt;0,COUNTIF(Lots!$A$1:'Lots'!$A$1791,E1282), " ")</f>
        <v xml:space="preserve"> </v>
      </c>
      <c r="I1282" s="3" t="str">
        <f t="shared" si="101"/>
        <v xml:space="preserve"> </v>
      </c>
      <c r="J1282" s="1" t="str">
        <f t="shared" si="102"/>
        <v xml:space="preserve"> </v>
      </c>
      <c r="K1282" s="3" t="str">
        <f t="shared" si="103"/>
        <v xml:space="preserve"> </v>
      </c>
      <c r="L1282" s="3" t="str">
        <f t="shared" si="104"/>
        <v xml:space="preserve">   </v>
      </c>
    </row>
    <row r="1283" spans="3:12" x14ac:dyDescent="0.25">
      <c r="C1283" s="1" t="str">
        <f>_xlfn.IFNA(IF(B1283=LOOKUP(+A1283,Lots!B$2:B$1819,Lots!D$2:D$1819),"Early",IF(B1283=LOOKUP(+A1283,Lots!B$2:B$1819,Lots!E$2:E$1819),"Mid",IF(B1283=LOOKUP(+A1283,Lots!B$2:B$1819,Lots!F$2:F$1819),"Late"))),"")</f>
        <v/>
      </c>
      <c r="D1283" s="1" t="str">
        <f>_xlfn.IFNA(VLOOKUP(A1283,Lots!B$2:C$1819, 2,FALSE),"")</f>
        <v/>
      </c>
      <c r="E1283" s="1" t="str">
        <f>_xlfn.IFNA(LOOKUP(A1283,Lots!B$2:B$1819, Lots!A$2:A$1819),"")</f>
        <v/>
      </c>
      <c r="F1283" s="1"/>
      <c r="G1283" s="3" t="str">
        <f t="shared" si="100"/>
        <v xml:space="preserve"> </v>
      </c>
      <c r="H1283" s="1" t="str">
        <f>IF(+F1283&lt;&gt;0,COUNTIF(Lots!$A$1:'Lots'!$A$1791,E1283), " ")</f>
        <v xml:space="preserve"> </v>
      </c>
      <c r="I1283" s="3" t="str">
        <f t="shared" si="101"/>
        <v xml:space="preserve"> </v>
      </c>
      <c r="J1283" s="1" t="str">
        <f t="shared" si="102"/>
        <v xml:space="preserve"> </v>
      </c>
      <c r="K1283" s="3" t="str">
        <f t="shared" si="103"/>
        <v xml:space="preserve"> </v>
      </c>
      <c r="L1283" s="3" t="str">
        <f t="shared" si="104"/>
        <v xml:space="preserve">   </v>
      </c>
    </row>
    <row r="1284" spans="3:12" x14ac:dyDescent="0.25">
      <c r="C1284" s="1" t="str">
        <f>_xlfn.IFNA(IF(B1284=LOOKUP(+A1284,Lots!B$2:B$1819,Lots!D$2:D$1819),"Early",IF(B1284=LOOKUP(+A1284,Lots!B$2:B$1819,Lots!E$2:E$1819),"Mid",IF(B1284=LOOKUP(+A1284,Lots!B$2:B$1819,Lots!F$2:F$1819),"Late"))),"")</f>
        <v/>
      </c>
      <c r="D1284" s="1" t="str">
        <f>_xlfn.IFNA(VLOOKUP(A1284,Lots!B$2:C$1819, 2,FALSE),"")</f>
        <v/>
      </c>
      <c r="E1284" s="1" t="str">
        <f>_xlfn.IFNA(LOOKUP(A1284,Lots!B$2:B$1819, Lots!A$2:A$1819),"")</f>
        <v/>
      </c>
      <c r="F1284" s="1"/>
      <c r="G1284" s="3" t="str">
        <f t="shared" si="100"/>
        <v xml:space="preserve"> </v>
      </c>
      <c r="H1284" s="1" t="str">
        <f>IF(+F1284&lt;&gt;0,COUNTIF(Lots!$A$1:'Lots'!$A$1791,E1284), " ")</f>
        <v xml:space="preserve"> </v>
      </c>
      <c r="I1284" s="3" t="str">
        <f t="shared" si="101"/>
        <v xml:space="preserve"> </v>
      </c>
      <c r="J1284" s="1" t="str">
        <f t="shared" si="102"/>
        <v xml:space="preserve"> </v>
      </c>
      <c r="K1284" s="3" t="str">
        <f t="shared" si="103"/>
        <v xml:space="preserve"> </v>
      </c>
      <c r="L1284" s="3" t="str">
        <f t="shared" si="104"/>
        <v xml:space="preserve">   </v>
      </c>
    </row>
    <row r="1285" spans="3:12" x14ac:dyDescent="0.25">
      <c r="C1285" s="1" t="str">
        <f>_xlfn.IFNA(IF(B1285=LOOKUP(+A1285,Lots!B$2:B$1819,Lots!D$2:D$1819),"Early",IF(B1285=LOOKUP(+A1285,Lots!B$2:B$1819,Lots!E$2:E$1819),"Mid",IF(B1285=LOOKUP(+A1285,Lots!B$2:B$1819,Lots!F$2:F$1819),"Late"))),"")</f>
        <v/>
      </c>
      <c r="D1285" s="1" t="str">
        <f>_xlfn.IFNA(VLOOKUP(A1285,Lots!B$2:C$1819, 2,FALSE),"")</f>
        <v/>
      </c>
      <c r="E1285" s="1" t="str">
        <f>_xlfn.IFNA(LOOKUP(A1285,Lots!B$2:B$1819, Lots!A$2:A$1819),"")</f>
        <v/>
      </c>
      <c r="F1285" s="1"/>
      <c r="G1285" s="3" t="str">
        <f t="shared" si="100"/>
        <v xml:space="preserve"> </v>
      </c>
      <c r="H1285" s="1" t="str">
        <f>IF(+F1285&lt;&gt;0,COUNTIF(Lots!$A$1:'Lots'!$A$1791,E1285), " ")</f>
        <v xml:space="preserve"> </v>
      </c>
      <c r="I1285" s="3" t="str">
        <f t="shared" si="101"/>
        <v xml:space="preserve"> </v>
      </c>
      <c r="J1285" s="1" t="str">
        <f t="shared" si="102"/>
        <v xml:space="preserve"> </v>
      </c>
      <c r="K1285" s="3" t="str">
        <f t="shared" si="103"/>
        <v xml:space="preserve"> </v>
      </c>
      <c r="L1285" s="3" t="str">
        <f t="shared" si="104"/>
        <v xml:space="preserve">   </v>
      </c>
    </row>
    <row r="1286" spans="3:12" x14ac:dyDescent="0.25">
      <c r="C1286" s="1" t="str">
        <f>_xlfn.IFNA(IF(B1286=LOOKUP(+A1286,Lots!B$2:B$1819,Lots!D$2:D$1819),"Early",IF(B1286=LOOKUP(+A1286,Lots!B$2:B$1819,Lots!E$2:E$1819),"Mid",IF(B1286=LOOKUP(+A1286,Lots!B$2:B$1819,Lots!F$2:F$1819),"Late"))),"")</f>
        <v/>
      </c>
      <c r="D1286" s="1" t="str">
        <f>_xlfn.IFNA(VLOOKUP(A1286,Lots!B$2:C$1819, 2,FALSE),"")</f>
        <v/>
      </c>
      <c r="E1286" s="1" t="str">
        <f>_xlfn.IFNA(LOOKUP(A1286,Lots!B$2:B$1819, Lots!A$2:A$1819),"")</f>
        <v/>
      </c>
      <c r="F1286" s="1"/>
      <c r="G1286" s="3" t="str">
        <f t="shared" si="100"/>
        <v xml:space="preserve"> </v>
      </c>
      <c r="H1286" s="1" t="str">
        <f>IF(+F1286&lt;&gt;0,COUNTIF(Lots!$A$1:'Lots'!$A$1791,E1286), " ")</f>
        <v xml:space="preserve"> </v>
      </c>
      <c r="I1286" s="3" t="str">
        <f t="shared" si="101"/>
        <v xml:space="preserve"> </v>
      </c>
      <c r="J1286" s="1" t="str">
        <f t="shared" si="102"/>
        <v xml:space="preserve"> </v>
      </c>
      <c r="K1286" s="3" t="str">
        <f t="shared" si="103"/>
        <v xml:space="preserve"> </v>
      </c>
      <c r="L1286" s="3" t="str">
        <f t="shared" si="104"/>
        <v xml:space="preserve">   </v>
      </c>
    </row>
    <row r="1287" spans="3:12" x14ac:dyDescent="0.25">
      <c r="C1287" s="1" t="str">
        <f>_xlfn.IFNA(IF(B1287=LOOKUP(+A1287,Lots!B$2:B$1819,Lots!D$2:D$1819),"Early",IF(B1287=LOOKUP(+A1287,Lots!B$2:B$1819,Lots!E$2:E$1819),"Mid",IF(B1287=LOOKUP(+A1287,Lots!B$2:B$1819,Lots!F$2:F$1819),"Late"))),"")</f>
        <v/>
      </c>
      <c r="D1287" s="1" t="str">
        <f>_xlfn.IFNA(VLOOKUP(A1287,Lots!B$2:C$1819, 2,FALSE),"")</f>
        <v/>
      </c>
      <c r="E1287" s="1" t="str">
        <f>_xlfn.IFNA(LOOKUP(A1287,Lots!B$2:B$1819, Lots!A$2:A$1819),"")</f>
        <v/>
      </c>
      <c r="F1287" s="1"/>
      <c r="G1287" s="3" t="str">
        <f t="shared" si="100"/>
        <v xml:space="preserve"> </v>
      </c>
      <c r="H1287" s="1" t="str">
        <f>IF(+F1287&lt;&gt;0,COUNTIF(Lots!$A$1:'Lots'!$A$1791,E1287), " ")</f>
        <v xml:space="preserve"> </v>
      </c>
      <c r="I1287" s="3" t="str">
        <f t="shared" si="101"/>
        <v xml:space="preserve"> </v>
      </c>
      <c r="J1287" s="1" t="str">
        <f t="shared" si="102"/>
        <v xml:space="preserve"> </v>
      </c>
      <c r="K1287" s="3" t="str">
        <f t="shared" si="103"/>
        <v xml:space="preserve"> </v>
      </c>
      <c r="L1287" s="3" t="str">
        <f t="shared" si="104"/>
        <v xml:space="preserve">   </v>
      </c>
    </row>
    <row r="1288" spans="3:12" x14ac:dyDescent="0.25">
      <c r="C1288" s="1" t="str">
        <f>_xlfn.IFNA(IF(B1288=LOOKUP(+A1288,Lots!B$2:B$1819,Lots!D$2:D$1819),"Early",IF(B1288=LOOKUP(+A1288,Lots!B$2:B$1819,Lots!E$2:E$1819),"Mid",IF(B1288=LOOKUP(+A1288,Lots!B$2:B$1819,Lots!F$2:F$1819),"Late"))),"")</f>
        <v/>
      </c>
      <c r="D1288" s="1" t="str">
        <f>_xlfn.IFNA(VLOOKUP(A1288,Lots!B$2:C$1819, 2,FALSE),"")</f>
        <v/>
      </c>
      <c r="E1288" s="1" t="str">
        <f>_xlfn.IFNA(LOOKUP(A1288,Lots!B$2:B$1819, Lots!A$2:A$1819),"")</f>
        <v/>
      </c>
      <c r="F1288" s="1"/>
      <c r="G1288" s="3" t="str">
        <f t="shared" si="100"/>
        <v xml:space="preserve"> </v>
      </c>
      <c r="H1288" s="1" t="str">
        <f>IF(+F1288&lt;&gt;0,COUNTIF(Lots!$A$1:'Lots'!$A$1791,E1288), " ")</f>
        <v xml:space="preserve"> </v>
      </c>
      <c r="I1288" s="3" t="str">
        <f t="shared" si="101"/>
        <v xml:space="preserve"> </v>
      </c>
      <c r="J1288" s="1" t="str">
        <f t="shared" si="102"/>
        <v xml:space="preserve"> </v>
      </c>
      <c r="K1288" s="3" t="str">
        <f t="shared" si="103"/>
        <v xml:space="preserve"> </v>
      </c>
      <c r="L1288" s="3" t="str">
        <f t="shared" si="104"/>
        <v xml:space="preserve">   </v>
      </c>
    </row>
    <row r="1289" spans="3:12" x14ac:dyDescent="0.25">
      <c r="C1289" s="1" t="str">
        <f>_xlfn.IFNA(IF(B1289=LOOKUP(+A1289,Lots!B$2:B$1819,Lots!D$2:D$1819),"Early",IF(B1289=LOOKUP(+A1289,Lots!B$2:B$1819,Lots!E$2:E$1819),"Mid",IF(B1289=LOOKUP(+A1289,Lots!B$2:B$1819,Lots!F$2:F$1819),"Late"))),"")</f>
        <v/>
      </c>
      <c r="D1289" s="1" t="str">
        <f>_xlfn.IFNA(VLOOKUP(A1289,Lots!B$2:C$1819, 2,FALSE),"")</f>
        <v/>
      </c>
      <c r="E1289" s="1" t="str">
        <f>_xlfn.IFNA(LOOKUP(A1289,Lots!B$2:B$1819, Lots!A$2:A$1819),"")</f>
        <v/>
      </c>
      <c r="F1289" s="1"/>
      <c r="G1289" s="3" t="str">
        <f t="shared" si="100"/>
        <v xml:space="preserve"> </v>
      </c>
      <c r="H1289" s="1" t="str">
        <f>IF(+F1289&lt;&gt;0,COUNTIF(Lots!$A$1:'Lots'!$A$1791,E1289), " ")</f>
        <v xml:space="preserve"> </v>
      </c>
      <c r="I1289" s="3" t="str">
        <f t="shared" si="101"/>
        <v xml:space="preserve"> </v>
      </c>
      <c r="J1289" s="1" t="str">
        <f t="shared" si="102"/>
        <v xml:space="preserve"> </v>
      </c>
      <c r="K1289" s="3" t="str">
        <f t="shared" si="103"/>
        <v xml:space="preserve"> </v>
      </c>
      <c r="L1289" s="3" t="str">
        <f t="shared" si="104"/>
        <v xml:space="preserve">   </v>
      </c>
    </row>
    <row r="1290" spans="3:12" x14ac:dyDescent="0.25">
      <c r="C1290" s="1" t="str">
        <f>_xlfn.IFNA(IF(B1290=LOOKUP(+A1290,Lots!B$2:B$1819,Lots!D$2:D$1819),"Early",IF(B1290=LOOKUP(+A1290,Lots!B$2:B$1819,Lots!E$2:E$1819),"Mid",IF(B1290=LOOKUP(+A1290,Lots!B$2:B$1819,Lots!F$2:F$1819),"Late"))),"")</f>
        <v/>
      </c>
      <c r="D1290" s="1" t="str">
        <f>_xlfn.IFNA(VLOOKUP(A1290,Lots!B$2:C$1819, 2,FALSE),"")</f>
        <v/>
      </c>
      <c r="E1290" s="1" t="str">
        <f>_xlfn.IFNA(LOOKUP(A1290,Lots!B$2:B$1819, Lots!A$2:A$1819),"")</f>
        <v/>
      </c>
      <c r="F1290" s="1"/>
      <c r="G1290" s="3" t="str">
        <f t="shared" si="100"/>
        <v xml:space="preserve"> </v>
      </c>
      <c r="H1290" s="1" t="str">
        <f>IF(+F1290&lt;&gt;0,COUNTIF(Lots!$A$1:'Lots'!$A$1791,E1290), " ")</f>
        <v xml:space="preserve"> </v>
      </c>
      <c r="I1290" s="3" t="str">
        <f t="shared" si="101"/>
        <v xml:space="preserve"> </v>
      </c>
      <c r="J1290" s="1" t="str">
        <f t="shared" si="102"/>
        <v xml:space="preserve"> </v>
      </c>
      <c r="K1290" s="3" t="str">
        <f t="shared" si="103"/>
        <v xml:space="preserve"> </v>
      </c>
      <c r="L1290" s="3" t="str">
        <f t="shared" si="104"/>
        <v xml:space="preserve">   </v>
      </c>
    </row>
    <row r="1291" spans="3:12" x14ac:dyDescent="0.25">
      <c r="C1291" s="1" t="str">
        <f>_xlfn.IFNA(IF(B1291=LOOKUP(+A1291,Lots!B$2:B$1819,Lots!D$2:D$1819),"Early",IF(B1291=LOOKUP(+A1291,Lots!B$2:B$1819,Lots!E$2:E$1819),"Mid",IF(B1291=LOOKUP(+A1291,Lots!B$2:B$1819,Lots!F$2:F$1819),"Late"))),"")</f>
        <v/>
      </c>
      <c r="D1291" s="1" t="str">
        <f>_xlfn.IFNA(VLOOKUP(A1291,Lots!B$2:C$1819, 2,FALSE),"")</f>
        <v/>
      </c>
      <c r="E1291" s="1" t="str">
        <f>_xlfn.IFNA(LOOKUP(A1291,Lots!B$2:B$1819, Lots!A$2:A$1819),"")</f>
        <v/>
      </c>
      <c r="F1291" s="1"/>
      <c r="G1291" s="3" t="str">
        <f t="shared" ref="G1291:G1354" si="105">IF(+F1291&lt;&gt;0, CEILING(F1291*$M$2,0.25), " ")</f>
        <v xml:space="preserve"> </v>
      </c>
      <c r="H1291" s="1" t="str">
        <f>IF(+F1291&lt;&gt;0,COUNTIF(Lots!$A$1:'Lots'!$A$1791,E1291), " ")</f>
        <v xml:space="preserve"> </v>
      </c>
      <c r="I1291" s="3" t="str">
        <f t="shared" ref="I1291:I1354" si="106">IF(+F1291&lt;&gt;0,+H1291*$M$1," ")</f>
        <v xml:space="preserve"> </v>
      </c>
      <c r="J1291" s="1" t="str">
        <f t="shared" ref="J1291:J1354" si="107">IF(+F1291&lt;&gt;0,COUNTIF(E$10:E$2000,+E1291)," ")</f>
        <v xml:space="preserve"> </v>
      </c>
      <c r="K1291" s="3" t="str">
        <f t="shared" ref="K1291:K1354" si="108">IF(F1291&lt;&gt;0,(+H1291-J1291)*$M$3, " ")</f>
        <v xml:space="preserve"> </v>
      </c>
      <c r="L1291" s="3" t="str">
        <f t="shared" ref="L1291:L1354" si="109">IF(F1291&lt;&gt;0,+F1291-G1291-I1291-K1291,"   ")</f>
        <v xml:space="preserve">   </v>
      </c>
    </row>
    <row r="1292" spans="3:12" x14ac:dyDescent="0.25">
      <c r="C1292" s="1" t="str">
        <f>_xlfn.IFNA(IF(B1292=LOOKUP(+A1292,Lots!B$2:B$1819,Lots!D$2:D$1819),"Early",IF(B1292=LOOKUP(+A1292,Lots!B$2:B$1819,Lots!E$2:E$1819),"Mid",IF(B1292=LOOKUP(+A1292,Lots!B$2:B$1819,Lots!F$2:F$1819),"Late"))),"")</f>
        <v/>
      </c>
      <c r="D1292" s="1" t="str">
        <f>_xlfn.IFNA(VLOOKUP(A1292,Lots!B$2:C$1819, 2,FALSE),"")</f>
        <v/>
      </c>
      <c r="E1292" s="1" t="str">
        <f>_xlfn.IFNA(LOOKUP(A1292,Lots!B$2:B$1819, Lots!A$2:A$1819),"")</f>
        <v/>
      </c>
      <c r="F1292" s="1"/>
      <c r="G1292" s="3" t="str">
        <f t="shared" si="105"/>
        <v xml:space="preserve"> </v>
      </c>
      <c r="H1292" s="1" t="str">
        <f>IF(+F1292&lt;&gt;0,COUNTIF(Lots!$A$1:'Lots'!$A$1791,E1292), " ")</f>
        <v xml:space="preserve"> </v>
      </c>
      <c r="I1292" s="3" t="str">
        <f t="shared" si="106"/>
        <v xml:space="preserve"> </v>
      </c>
      <c r="J1292" s="1" t="str">
        <f t="shared" si="107"/>
        <v xml:space="preserve"> </v>
      </c>
      <c r="K1292" s="3" t="str">
        <f t="shared" si="108"/>
        <v xml:space="preserve"> </v>
      </c>
      <c r="L1292" s="3" t="str">
        <f t="shared" si="109"/>
        <v xml:space="preserve">   </v>
      </c>
    </row>
    <row r="1293" spans="3:12" x14ac:dyDescent="0.25">
      <c r="C1293" s="1" t="str">
        <f>_xlfn.IFNA(IF(B1293=LOOKUP(+A1293,Lots!B$2:B$1819,Lots!D$2:D$1819),"Early",IF(B1293=LOOKUP(+A1293,Lots!B$2:B$1819,Lots!E$2:E$1819),"Mid",IF(B1293=LOOKUP(+A1293,Lots!B$2:B$1819,Lots!F$2:F$1819),"Late"))),"")</f>
        <v/>
      </c>
      <c r="D1293" s="1" t="str">
        <f>_xlfn.IFNA(VLOOKUP(A1293,Lots!B$2:C$1819, 2,FALSE),"")</f>
        <v/>
      </c>
      <c r="E1293" s="1" t="str">
        <f>_xlfn.IFNA(LOOKUP(A1293,Lots!B$2:B$1819, Lots!A$2:A$1819),"")</f>
        <v/>
      </c>
      <c r="F1293" s="1"/>
      <c r="G1293" s="3" t="str">
        <f t="shared" si="105"/>
        <v xml:space="preserve"> </v>
      </c>
      <c r="H1293" s="1" t="str">
        <f>IF(+F1293&lt;&gt;0,COUNTIF(Lots!$A$1:'Lots'!$A$1791,E1293), " ")</f>
        <v xml:space="preserve"> </v>
      </c>
      <c r="I1293" s="3" t="str">
        <f t="shared" si="106"/>
        <v xml:space="preserve"> </v>
      </c>
      <c r="J1293" s="1" t="str">
        <f t="shared" si="107"/>
        <v xml:space="preserve"> </v>
      </c>
      <c r="K1293" s="3" t="str">
        <f t="shared" si="108"/>
        <v xml:space="preserve"> </v>
      </c>
      <c r="L1293" s="3" t="str">
        <f t="shared" si="109"/>
        <v xml:space="preserve">   </v>
      </c>
    </row>
    <row r="1294" spans="3:12" x14ac:dyDescent="0.25">
      <c r="C1294" s="1" t="str">
        <f>_xlfn.IFNA(IF(B1294=LOOKUP(+A1294,Lots!B$2:B$1819,Lots!D$2:D$1819),"Early",IF(B1294=LOOKUP(+A1294,Lots!B$2:B$1819,Lots!E$2:E$1819),"Mid",IF(B1294=LOOKUP(+A1294,Lots!B$2:B$1819,Lots!F$2:F$1819),"Late"))),"")</f>
        <v/>
      </c>
      <c r="D1294" s="1" t="str">
        <f>_xlfn.IFNA(VLOOKUP(A1294,Lots!B$2:C$1819, 2,FALSE),"")</f>
        <v/>
      </c>
      <c r="E1294" s="1" t="str">
        <f>_xlfn.IFNA(LOOKUP(A1294,Lots!B$2:B$1819, Lots!A$2:A$1819),"")</f>
        <v/>
      </c>
      <c r="F1294" s="1"/>
      <c r="G1294" s="3" t="str">
        <f t="shared" si="105"/>
        <v xml:space="preserve"> </v>
      </c>
      <c r="H1294" s="1" t="str">
        <f>IF(+F1294&lt;&gt;0,COUNTIF(Lots!$A$1:'Lots'!$A$1791,E1294), " ")</f>
        <v xml:space="preserve"> </v>
      </c>
      <c r="I1294" s="3" t="str">
        <f t="shared" si="106"/>
        <v xml:space="preserve"> </v>
      </c>
      <c r="J1294" s="1" t="str">
        <f t="shared" si="107"/>
        <v xml:space="preserve"> </v>
      </c>
      <c r="K1294" s="3" t="str">
        <f t="shared" si="108"/>
        <v xml:space="preserve"> </v>
      </c>
      <c r="L1294" s="3" t="str">
        <f t="shared" si="109"/>
        <v xml:space="preserve">   </v>
      </c>
    </row>
    <row r="1295" spans="3:12" x14ac:dyDescent="0.25">
      <c r="C1295" s="1" t="str">
        <f>_xlfn.IFNA(IF(B1295=LOOKUP(+A1295,Lots!B$2:B$1819,Lots!D$2:D$1819),"Early",IF(B1295=LOOKUP(+A1295,Lots!B$2:B$1819,Lots!E$2:E$1819),"Mid",IF(B1295=LOOKUP(+A1295,Lots!B$2:B$1819,Lots!F$2:F$1819),"Late"))),"")</f>
        <v/>
      </c>
      <c r="D1295" s="1" t="str">
        <f>_xlfn.IFNA(VLOOKUP(A1295,Lots!B$2:C$1819, 2,FALSE),"")</f>
        <v/>
      </c>
      <c r="E1295" s="1" t="str">
        <f>_xlfn.IFNA(LOOKUP(A1295,Lots!B$2:B$1819, Lots!A$2:A$1819),"")</f>
        <v/>
      </c>
      <c r="F1295" s="1"/>
      <c r="G1295" s="3" t="str">
        <f t="shared" si="105"/>
        <v xml:space="preserve"> </v>
      </c>
      <c r="H1295" s="1" t="str">
        <f>IF(+F1295&lt;&gt;0,COUNTIF(Lots!$A$1:'Lots'!$A$1791,E1295), " ")</f>
        <v xml:space="preserve"> </v>
      </c>
      <c r="I1295" s="3" t="str">
        <f t="shared" si="106"/>
        <v xml:space="preserve"> </v>
      </c>
      <c r="J1295" s="1" t="str">
        <f t="shared" si="107"/>
        <v xml:space="preserve"> </v>
      </c>
      <c r="K1295" s="3" t="str">
        <f t="shared" si="108"/>
        <v xml:space="preserve"> </v>
      </c>
      <c r="L1295" s="3" t="str">
        <f t="shared" si="109"/>
        <v xml:space="preserve">   </v>
      </c>
    </row>
    <row r="1296" spans="3:12" x14ac:dyDescent="0.25">
      <c r="C1296" s="1" t="str">
        <f>_xlfn.IFNA(IF(B1296=LOOKUP(+A1296,Lots!B$2:B$1819,Lots!D$2:D$1819),"Early",IF(B1296=LOOKUP(+A1296,Lots!B$2:B$1819,Lots!E$2:E$1819),"Mid",IF(B1296=LOOKUP(+A1296,Lots!B$2:B$1819,Lots!F$2:F$1819),"Late"))),"")</f>
        <v/>
      </c>
      <c r="D1296" s="1" t="str">
        <f>_xlfn.IFNA(VLOOKUP(A1296,Lots!B$2:C$1819, 2,FALSE),"")</f>
        <v/>
      </c>
      <c r="E1296" s="1" t="str">
        <f>_xlfn.IFNA(LOOKUP(A1296,Lots!B$2:B$1819, Lots!A$2:A$1819),"")</f>
        <v/>
      </c>
      <c r="F1296" s="1"/>
      <c r="G1296" s="3" t="str">
        <f t="shared" si="105"/>
        <v xml:space="preserve"> </v>
      </c>
      <c r="H1296" s="1" t="str">
        <f>IF(+F1296&lt;&gt;0,COUNTIF(Lots!$A$1:'Lots'!$A$1791,E1296), " ")</f>
        <v xml:space="preserve"> </v>
      </c>
      <c r="I1296" s="3" t="str">
        <f t="shared" si="106"/>
        <v xml:space="preserve"> </v>
      </c>
      <c r="J1296" s="1" t="str">
        <f t="shared" si="107"/>
        <v xml:space="preserve"> </v>
      </c>
      <c r="K1296" s="3" t="str">
        <f t="shared" si="108"/>
        <v xml:space="preserve"> </v>
      </c>
      <c r="L1296" s="3" t="str">
        <f t="shared" si="109"/>
        <v xml:space="preserve">   </v>
      </c>
    </row>
    <row r="1297" spans="3:12" x14ac:dyDescent="0.25">
      <c r="C1297" s="1" t="str">
        <f>_xlfn.IFNA(IF(B1297=LOOKUP(+A1297,Lots!B$2:B$1819,Lots!D$2:D$1819),"Early",IF(B1297=LOOKUP(+A1297,Lots!B$2:B$1819,Lots!E$2:E$1819),"Mid",IF(B1297=LOOKUP(+A1297,Lots!B$2:B$1819,Lots!F$2:F$1819),"Late"))),"")</f>
        <v/>
      </c>
      <c r="D1297" s="1" t="str">
        <f>_xlfn.IFNA(VLOOKUP(A1297,Lots!B$2:C$1819, 2,FALSE),"")</f>
        <v/>
      </c>
      <c r="E1297" s="1" t="str">
        <f>_xlfn.IFNA(LOOKUP(A1297,Lots!B$2:B$1819, Lots!A$2:A$1819),"")</f>
        <v/>
      </c>
      <c r="F1297" s="1"/>
      <c r="G1297" s="3" t="str">
        <f t="shared" si="105"/>
        <v xml:space="preserve"> </v>
      </c>
      <c r="H1297" s="1" t="str">
        <f>IF(+F1297&lt;&gt;0,COUNTIF(Lots!$A$1:'Lots'!$A$1791,E1297), " ")</f>
        <v xml:space="preserve"> </v>
      </c>
      <c r="I1297" s="3" t="str">
        <f t="shared" si="106"/>
        <v xml:space="preserve"> </v>
      </c>
      <c r="J1297" s="1" t="str">
        <f t="shared" si="107"/>
        <v xml:space="preserve"> </v>
      </c>
      <c r="K1297" s="3" t="str">
        <f t="shared" si="108"/>
        <v xml:space="preserve"> </v>
      </c>
      <c r="L1297" s="3" t="str">
        <f t="shared" si="109"/>
        <v xml:space="preserve">   </v>
      </c>
    </row>
    <row r="1298" spans="3:12" x14ac:dyDescent="0.25">
      <c r="C1298" s="1" t="str">
        <f>_xlfn.IFNA(IF(B1298=LOOKUP(+A1298,Lots!B$2:B$1819,Lots!D$2:D$1819),"Early",IF(B1298=LOOKUP(+A1298,Lots!B$2:B$1819,Lots!E$2:E$1819),"Mid",IF(B1298=LOOKUP(+A1298,Lots!B$2:B$1819,Lots!F$2:F$1819),"Late"))),"")</f>
        <v/>
      </c>
      <c r="D1298" s="1" t="str">
        <f>_xlfn.IFNA(VLOOKUP(A1298,Lots!B$2:C$1819, 2,FALSE),"")</f>
        <v/>
      </c>
      <c r="E1298" s="1" t="str">
        <f>_xlfn.IFNA(LOOKUP(A1298,Lots!B$2:B$1819, Lots!A$2:A$1819),"")</f>
        <v/>
      </c>
      <c r="F1298" s="1"/>
      <c r="G1298" s="3" t="str">
        <f t="shared" si="105"/>
        <v xml:space="preserve"> </v>
      </c>
      <c r="H1298" s="1" t="str">
        <f>IF(+F1298&lt;&gt;0,COUNTIF(Lots!$A$1:'Lots'!$A$1791,E1298), " ")</f>
        <v xml:space="preserve"> </v>
      </c>
      <c r="I1298" s="3" t="str">
        <f t="shared" si="106"/>
        <v xml:space="preserve"> </v>
      </c>
      <c r="J1298" s="1" t="str">
        <f t="shared" si="107"/>
        <v xml:space="preserve"> </v>
      </c>
      <c r="K1298" s="3" t="str">
        <f t="shared" si="108"/>
        <v xml:space="preserve"> </v>
      </c>
      <c r="L1298" s="3" t="str">
        <f t="shared" si="109"/>
        <v xml:space="preserve">   </v>
      </c>
    </row>
    <row r="1299" spans="3:12" x14ac:dyDescent="0.25">
      <c r="C1299" s="1" t="str">
        <f>_xlfn.IFNA(IF(B1299=LOOKUP(+A1299,Lots!B$2:B$1819,Lots!D$2:D$1819),"Early",IF(B1299=LOOKUP(+A1299,Lots!B$2:B$1819,Lots!E$2:E$1819),"Mid",IF(B1299=LOOKUP(+A1299,Lots!B$2:B$1819,Lots!F$2:F$1819),"Late"))),"")</f>
        <v/>
      </c>
      <c r="D1299" s="1" t="str">
        <f>_xlfn.IFNA(VLOOKUP(A1299,Lots!B$2:C$1819, 2,FALSE),"")</f>
        <v/>
      </c>
      <c r="E1299" s="1" t="str">
        <f>_xlfn.IFNA(LOOKUP(A1299,Lots!B$2:B$1819, Lots!A$2:A$1819),"")</f>
        <v/>
      </c>
      <c r="F1299" s="1"/>
      <c r="G1299" s="3" t="str">
        <f t="shared" si="105"/>
        <v xml:space="preserve"> </v>
      </c>
      <c r="H1299" s="1" t="str">
        <f>IF(+F1299&lt;&gt;0,COUNTIF(Lots!$A$1:'Lots'!$A$1791,E1299), " ")</f>
        <v xml:space="preserve"> </v>
      </c>
      <c r="I1299" s="3" t="str">
        <f t="shared" si="106"/>
        <v xml:space="preserve"> </v>
      </c>
      <c r="J1299" s="1" t="str">
        <f t="shared" si="107"/>
        <v xml:space="preserve"> </v>
      </c>
      <c r="K1299" s="3" t="str">
        <f t="shared" si="108"/>
        <v xml:space="preserve"> </v>
      </c>
      <c r="L1299" s="3" t="str">
        <f t="shared" si="109"/>
        <v xml:space="preserve">   </v>
      </c>
    </row>
    <row r="1300" spans="3:12" x14ac:dyDescent="0.25">
      <c r="C1300" s="1" t="str">
        <f>_xlfn.IFNA(IF(B1300=LOOKUP(+A1300,Lots!B$2:B$1819,Lots!D$2:D$1819),"Early",IF(B1300=LOOKUP(+A1300,Lots!B$2:B$1819,Lots!E$2:E$1819),"Mid",IF(B1300=LOOKUP(+A1300,Lots!B$2:B$1819,Lots!F$2:F$1819),"Late"))),"")</f>
        <v/>
      </c>
      <c r="D1300" s="1" t="str">
        <f>_xlfn.IFNA(VLOOKUP(A1300,Lots!B$2:C$1819, 2,FALSE),"")</f>
        <v/>
      </c>
      <c r="E1300" s="1" t="str">
        <f>_xlfn.IFNA(LOOKUP(A1300,Lots!B$2:B$1819, Lots!A$2:A$1819),"")</f>
        <v/>
      </c>
      <c r="F1300" s="1"/>
      <c r="G1300" s="3" t="str">
        <f t="shared" si="105"/>
        <v xml:space="preserve"> </v>
      </c>
      <c r="H1300" s="1" t="str">
        <f>IF(+F1300&lt;&gt;0,COUNTIF(Lots!$A$1:'Lots'!$A$1791,E1300), " ")</f>
        <v xml:space="preserve"> </v>
      </c>
      <c r="I1300" s="3" t="str">
        <f t="shared" si="106"/>
        <v xml:space="preserve"> </v>
      </c>
      <c r="J1300" s="1" t="str">
        <f t="shared" si="107"/>
        <v xml:space="preserve"> </v>
      </c>
      <c r="K1300" s="3" t="str">
        <f t="shared" si="108"/>
        <v xml:space="preserve"> </v>
      </c>
      <c r="L1300" s="3" t="str">
        <f t="shared" si="109"/>
        <v xml:space="preserve">   </v>
      </c>
    </row>
    <row r="1301" spans="3:12" x14ac:dyDescent="0.25">
      <c r="C1301" s="1" t="str">
        <f>_xlfn.IFNA(IF(B1301=LOOKUP(+A1301,Lots!B$2:B$1819,Lots!D$2:D$1819),"Early",IF(B1301=LOOKUP(+A1301,Lots!B$2:B$1819,Lots!E$2:E$1819),"Mid",IF(B1301=LOOKUP(+A1301,Lots!B$2:B$1819,Lots!F$2:F$1819),"Late"))),"")</f>
        <v/>
      </c>
      <c r="D1301" s="1" t="str">
        <f>_xlfn.IFNA(VLOOKUP(A1301,Lots!B$2:C$1819, 2,FALSE),"")</f>
        <v/>
      </c>
      <c r="E1301" s="1" t="str">
        <f>_xlfn.IFNA(LOOKUP(A1301,Lots!B$2:B$1819, Lots!A$2:A$1819),"")</f>
        <v/>
      </c>
      <c r="F1301" s="1"/>
      <c r="G1301" s="3" t="str">
        <f t="shared" si="105"/>
        <v xml:space="preserve"> </v>
      </c>
      <c r="H1301" s="1" t="str">
        <f>IF(+F1301&lt;&gt;0,COUNTIF(Lots!$A$1:'Lots'!$A$1791,E1301), " ")</f>
        <v xml:space="preserve"> </v>
      </c>
      <c r="I1301" s="3" t="str">
        <f t="shared" si="106"/>
        <v xml:space="preserve"> </v>
      </c>
      <c r="J1301" s="1" t="str">
        <f t="shared" si="107"/>
        <v xml:space="preserve"> </v>
      </c>
      <c r="K1301" s="3" t="str">
        <f t="shared" si="108"/>
        <v xml:space="preserve"> </v>
      </c>
      <c r="L1301" s="3" t="str">
        <f t="shared" si="109"/>
        <v xml:space="preserve">   </v>
      </c>
    </row>
    <row r="1302" spans="3:12" x14ac:dyDescent="0.25">
      <c r="C1302" s="1" t="str">
        <f>_xlfn.IFNA(IF(B1302=LOOKUP(+A1302,Lots!B$2:B$1819,Lots!D$2:D$1819),"Early",IF(B1302=LOOKUP(+A1302,Lots!B$2:B$1819,Lots!E$2:E$1819),"Mid",IF(B1302=LOOKUP(+A1302,Lots!B$2:B$1819,Lots!F$2:F$1819),"Late"))),"")</f>
        <v/>
      </c>
      <c r="D1302" s="1" t="str">
        <f>_xlfn.IFNA(VLOOKUP(A1302,Lots!B$2:C$1819, 2,FALSE),"")</f>
        <v/>
      </c>
      <c r="E1302" s="1" t="str">
        <f>_xlfn.IFNA(LOOKUP(A1302,Lots!B$2:B$1819, Lots!A$2:A$1819),"")</f>
        <v/>
      </c>
      <c r="F1302" s="1"/>
      <c r="G1302" s="3" t="str">
        <f t="shared" si="105"/>
        <v xml:space="preserve"> </v>
      </c>
      <c r="H1302" s="1" t="str">
        <f>IF(+F1302&lt;&gt;0,COUNTIF(Lots!$A$1:'Lots'!$A$1791,E1302), " ")</f>
        <v xml:space="preserve"> </v>
      </c>
      <c r="I1302" s="3" t="str">
        <f t="shared" si="106"/>
        <v xml:space="preserve"> </v>
      </c>
      <c r="J1302" s="1" t="str">
        <f t="shared" si="107"/>
        <v xml:space="preserve"> </v>
      </c>
      <c r="K1302" s="3" t="str">
        <f t="shared" si="108"/>
        <v xml:space="preserve"> </v>
      </c>
      <c r="L1302" s="3" t="str">
        <f t="shared" si="109"/>
        <v xml:space="preserve">   </v>
      </c>
    </row>
    <row r="1303" spans="3:12" x14ac:dyDescent="0.25">
      <c r="C1303" s="1" t="str">
        <f>_xlfn.IFNA(IF(B1303=LOOKUP(+A1303,Lots!B$2:B$1819,Lots!D$2:D$1819),"Early",IF(B1303=LOOKUP(+A1303,Lots!B$2:B$1819,Lots!E$2:E$1819),"Mid",IF(B1303=LOOKUP(+A1303,Lots!B$2:B$1819,Lots!F$2:F$1819),"Late"))),"")</f>
        <v/>
      </c>
      <c r="D1303" s="1" t="str">
        <f>_xlfn.IFNA(VLOOKUP(A1303,Lots!B$2:C$1819, 2,FALSE),"")</f>
        <v/>
      </c>
      <c r="E1303" s="1" t="str">
        <f>_xlfn.IFNA(LOOKUP(A1303,Lots!B$2:B$1819, Lots!A$2:A$1819),"")</f>
        <v/>
      </c>
      <c r="F1303" s="1"/>
      <c r="G1303" s="3" t="str">
        <f t="shared" si="105"/>
        <v xml:space="preserve"> </v>
      </c>
      <c r="H1303" s="1" t="str">
        <f>IF(+F1303&lt;&gt;0,COUNTIF(Lots!$A$1:'Lots'!$A$1791,E1303), " ")</f>
        <v xml:space="preserve"> </v>
      </c>
      <c r="I1303" s="3" t="str">
        <f t="shared" si="106"/>
        <v xml:space="preserve"> </v>
      </c>
      <c r="J1303" s="1" t="str">
        <f t="shared" si="107"/>
        <v xml:space="preserve"> </v>
      </c>
      <c r="K1303" s="3" t="str">
        <f t="shared" si="108"/>
        <v xml:space="preserve"> </v>
      </c>
      <c r="L1303" s="3" t="str">
        <f t="shared" si="109"/>
        <v xml:space="preserve">   </v>
      </c>
    </row>
    <row r="1304" spans="3:12" x14ac:dyDescent="0.25">
      <c r="C1304" s="1" t="str">
        <f>_xlfn.IFNA(IF(B1304=LOOKUP(+A1304,Lots!B$2:B$1819,Lots!D$2:D$1819),"Early",IF(B1304=LOOKUP(+A1304,Lots!B$2:B$1819,Lots!E$2:E$1819),"Mid",IF(B1304=LOOKUP(+A1304,Lots!B$2:B$1819,Lots!F$2:F$1819),"Late"))),"")</f>
        <v/>
      </c>
      <c r="D1304" s="1" t="str">
        <f>_xlfn.IFNA(VLOOKUP(A1304,Lots!B$2:C$1819, 2,FALSE),"")</f>
        <v/>
      </c>
      <c r="E1304" s="1" t="str">
        <f>_xlfn.IFNA(LOOKUP(A1304,Lots!B$2:B$1819, Lots!A$2:A$1819),"")</f>
        <v/>
      </c>
      <c r="F1304" s="1"/>
      <c r="G1304" s="3" t="str">
        <f t="shared" si="105"/>
        <v xml:space="preserve"> </v>
      </c>
      <c r="H1304" s="1" t="str">
        <f>IF(+F1304&lt;&gt;0,COUNTIF(Lots!$A$1:'Lots'!$A$1791,E1304), " ")</f>
        <v xml:space="preserve"> </v>
      </c>
      <c r="I1304" s="3" t="str">
        <f t="shared" si="106"/>
        <v xml:space="preserve"> </v>
      </c>
      <c r="J1304" s="1" t="str">
        <f t="shared" si="107"/>
        <v xml:space="preserve"> </v>
      </c>
      <c r="K1304" s="3" t="str">
        <f t="shared" si="108"/>
        <v xml:space="preserve"> </v>
      </c>
      <c r="L1304" s="3" t="str">
        <f t="shared" si="109"/>
        <v xml:space="preserve">   </v>
      </c>
    </row>
    <row r="1305" spans="3:12" x14ac:dyDescent="0.25">
      <c r="C1305" s="1" t="str">
        <f>_xlfn.IFNA(IF(B1305=LOOKUP(+A1305,Lots!B$2:B$1819,Lots!D$2:D$1819),"Early",IF(B1305=LOOKUP(+A1305,Lots!B$2:B$1819,Lots!E$2:E$1819),"Mid",IF(B1305=LOOKUP(+A1305,Lots!B$2:B$1819,Lots!F$2:F$1819),"Late"))),"")</f>
        <v/>
      </c>
      <c r="D1305" s="1" t="str">
        <f>_xlfn.IFNA(VLOOKUP(A1305,Lots!B$2:C$1819, 2,FALSE),"")</f>
        <v/>
      </c>
      <c r="E1305" s="1" t="str">
        <f>_xlfn.IFNA(LOOKUP(A1305,Lots!B$2:B$1819, Lots!A$2:A$1819),"")</f>
        <v/>
      </c>
      <c r="F1305" s="1"/>
      <c r="G1305" s="3" t="str">
        <f t="shared" si="105"/>
        <v xml:space="preserve"> </v>
      </c>
      <c r="H1305" s="1" t="str">
        <f>IF(+F1305&lt;&gt;0,COUNTIF(Lots!$A$1:'Lots'!$A$1791,E1305), " ")</f>
        <v xml:space="preserve"> </v>
      </c>
      <c r="I1305" s="3" t="str">
        <f t="shared" si="106"/>
        <v xml:space="preserve"> </v>
      </c>
      <c r="J1305" s="1" t="str">
        <f t="shared" si="107"/>
        <v xml:space="preserve"> </v>
      </c>
      <c r="K1305" s="3" t="str">
        <f t="shared" si="108"/>
        <v xml:space="preserve"> </v>
      </c>
      <c r="L1305" s="3" t="str">
        <f t="shared" si="109"/>
        <v xml:space="preserve">   </v>
      </c>
    </row>
    <row r="1306" spans="3:12" x14ac:dyDescent="0.25">
      <c r="C1306" s="1" t="str">
        <f>_xlfn.IFNA(IF(B1306=LOOKUP(+A1306,Lots!B$2:B$1819,Lots!D$2:D$1819),"Early",IF(B1306=LOOKUP(+A1306,Lots!B$2:B$1819,Lots!E$2:E$1819),"Mid",IF(B1306=LOOKUP(+A1306,Lots!B$2:B$1819,Lots!F$2:F$1819),"Late"))),"")</f>
        <v/>
      </c>
      <c r="D1306" s="1" t="str">
        <f>_xlfn.IFNA(VLOOKUP(A1306,Lots!B$2:C$1819, 2,FALSE),"")</f>
        <v/>
      </c>
      <c r="E1306" s="1" t="str">
        <f>_xlfn.IFNA(LOOKUP(A1306,Lots!B$2:B$1819, Lots!A$2:A$1819),"")</f>
        <v/>
      </c>
      <c r="F1306" s="1"/>
      <c r="G1306" s="3" t="str">
        <f t="shared" si="105"/>
        <v xml:space="preserve"> </v>
      </c>
      <c r="H1306" s="1" t="str">
        <f>IF(+F1306&lt;&gt;0,COUNTIF(Lots!$A$1:'Lots'!$A$1791,E1306), " ")</f>
        <v xml:space="preserve"> </v>
      </c>
      <c r="I1306" s="3" t="str">
        <f t="shared" si="106"/>
        <v xml:space="preserve"> </v>
      </c>
      <c r="J1306" s="1" t="str">
        <f t="shared" si="107"/>
        <v xml:space="preserve"> </v>
      </c>
      <c r="K1306" s="3" t="str">
        <f t="shared" si="108"/>
        <v xml:space="preserve"> </v>
      </c>
      <c r="L1306" s="3" t="str">
        <f t="shared" si="109"/>
        <v xml:space="preserve">   </v>
      </c>
    </row>
    <row r="1307" spans="3:12" x14ac:dyDescent="0.25">
      <c r="C1307" s="1" t="str">
        <f>_xlfn.IFNA(IF(B1307=LOOKUP(+A1307,Lots!B$2:B$1819,Lots!D$2:D$1819),"Early",IF(B1307=LOOKUP(+A1307,Lots!B$2:B$1819,Lots!E$2:E$1819),"Mid",IF(B1307=LOOKUP(+A1307,Lots!B$2:B$1819,Lots!F$2:F$1819),"Late"))),"")</f>
        <v/>
      </c>
      <c r="D1307" s="1" t="str">
        <f>_xlfn.IFNA(VLOOKUP(A1307,Lots!B$2:C$1819, 2,FALSE),"")</f>
        <v/>
      </c>
      <c r="E1307" s="1" t="str">
        <f>_xlfn.IFNA(LOOKUP(A1307,Lots!B$2:B$1819, Lots!A$2:A$1819),"")</f>
        <v/>
      </c>
      <c r="F1307" s="1"/>
      <c r="G1307" s="3" t="str">
        <f t="shared" si="105"/>
        <v xml:space="preserve"> </v>
      </c>
      <c r="H1307" s="1" t="str">
        <f>IF(+F1307&lt;&gt;0,COUNTIF(Lots!$A$1:'Lots'!$A$1791,E1307), " ")</f>
        <v xml:space="preserve"> </v>
      </c>
      <c r="I1307" s="3" t="str">
        <f t="shared" si="106"/>
        <v xml:space="preserve"> </v>
      </c>
      <c r="J1307" s="1" t="str">
        <f t="shared" si="107"/>
        <v xml:space="preserve"> </v>
      </c>
      <c r="K1307" s="3" t="str">
        <f t="shared" si="108"/>
        <v xml:space="preserve"> </v>
      </c>
      <c r="L1307" s="3" t="str">
        <f t="shared" si="109"/>
        <v xml:space="preserve">   </v>
      </c>
    </row>
    <row r="1308" spans="3:12" x14ac:dyDescent="0.25">
      <c r="C1308" s="1" t="str">
        <f>_xlfn.IFNA(IF(B1308=LOOKUP(+A1308,Lots!B$2:B$1819,Lots!D$2:D$1819),"Early",IF(B1308=LOOKUP(+A1308,Lots!B$2:B$1819,Lots!E$2:E$1819),"Mid",IF(B1308=LOOKUP(+A1308,Lots!B$2:B$1819,Lots!F$2:F$1819),"Late"))),"")</f>
        <v/>
      </c>
      <c r="D1308" s="1" t="str">
        <f>_xlfn.IFNA(VLOOKUP(A1308,Lots!B$2:C$1819, 2,FALSE),"")</f>
        <v/>
      </c>
      <c r="E1308" s="1" t="str">
        <f>_xlfn.IFNA(LOOKUP(A1308,Lots!B$2:B$1819, Lots!A$2:A$1819),"")</f>
        <v/>
      </c>
      <c r="F1308" s="1"/>
      <c r="G1308" s="3" t="str">
        <f t="shared" si="105"/>
        <v xml:space="preserve"> </v>
      </c>
      <c r="H1308" s="1" t="str">
        <f>IF(+F1308&lt;&gt;0,COUNTIF(Lots!$A$1:'Lots'!$A$1791,E1308), " ")</f>
        <v xml:space="preserve"> </v>
      </c>
      <c r="I1308" s="3" t="str">
        <f t="shared" si="106"/>
        <v xml:space="preserve"> </v>
      </c>
      <c r="J1308" s="1" t="str">
        <f t="shared" si="107"/>
        <v xml:space="preserve"> </v>
      </c>
      <c r="K1308" s="3" t="str">
        <f t="shared" si="108"/>
        <v xml:space="preserve"> </v>
      </c>
      <c r="L1308" s="3" t="str">
        <f t="shared" si="109"/>
        <v xml:space="preserve">   </v>
      </c>
    </row>
    <row r="1309" spans="3:12" x14ac:dyDescent="0.25">
      <c r="C1309" s="1" t="str">
        <f>_xlfn.IFNA(IF(B1309=LOOKUP(+A1309,Lots!B$2:B$1819,Lots!D$2:D$1819),"Early",IF(B1309=LOOKUP(+A1309,Lots!B$2:B$1819,Lots!E$2:E$1819),"Mid",IF(B1309=LOOKUP(+A1309,Lots!B$2:B$1819,Lots!F$2:F$1819),"Late"))),"")</f>
        <v/>
      </c>
      <c r="D1309" s="1" t="str">
        <f>_xlfn.IFNA(VLOOKUP(A1309,Lots!B$2:C$1819, 2,FALSE),"")</f>
        <v/>
      </c>
      <c r="E1309" s="1" t="str">
        <f>_xlfn.IFNA(LOOKUP(A1309,Lots!B$2:B$1819, Lots!A$2:A$1819),"")</f>
        <v/>
      </c>
      <c r="F1309" s="1"/>
      <c r="G1309" s="3" t="str">
        <f t="shared" si="105"/>
        <v xml:space="preserve"> </v>
      </c>
      <c r="H1309" s="1" t="str">
        <f>IF(+F1309&lt;&gt;0,COUNTIF(Lots!$A$1:'Lots'!$A$1791,E1309), " ")</f>
        <v xml:space="preserve"> </v>
      </c>
      <c r="I1309" s="3" t="str">
        <f t="shared" si="106"/>
        <v xml:space="preserve"> </v>
      </c>
      <c r="J1309" s="1" t="str">
        <f t="shared" si="107"/>
        <v xml:space="preserve"> </v>
      </c>
      <c r="K1309" s="3" t="str">
        <f t="shared" si="108"/>
        <v xml:space="preserve"> </v>
      </c>
      <c r="L1309" s="3" t="str">
        <f t="shared" si="109"/>
        <v xml:space="preserve">   </v>
      </c>
    </row>
    <row r="1310" spans="3:12" x14ac:dyDescent="0.25">
      <c r="C1310" s="1" t="str">
        <f>_xlfn.IFNA(IF(B1310=LOOKUP(+A1310,Lots!B$2:B$1819,Lots!D$2:D$1819),"Early",IF(B1310=LOOKUP(+A1310,Lots!B$2:B$1819,Lots!E$2:E$1819),"Mid",IF(B1310=LOOKUP(+A1310,Lots!B$2:B$1819,Lots!F$2:F$1819),"Late"))),"")</f>
        <v/>
      </c>
      <c r="D1310" s="1" t="str">
        <f>_xlfn.IFNA(VLOOKUP(A1310,Lots!B$2:C$1819, 2,FALSE),"")</f>
        <v/>
      </c>
      <c r="E1310" s="1" t="str">
        <f>_xlfn.IFNA(LOOKUP(A1310,Lots!B$2:B$1819, Lots!A$2:A$1819),"")</f>
        <v/>
      </c>
      <c r="F1310" s="1"/>
      <c r="G1310" s="3" t="str">
        <f t="shared" si="105"/>
        <v xml:space="preserve"> </v>
      </c>
      <c r="H1310" s="1" t="str">
        <f>IF(+F1310&lt;&gt;0,COUNTIF(Lots!$A$1:'Lots'!$A$1791,E1310), " ")</f>
        <v xml:space="preserve"> </v>
      </c>
      <c r="I1310" s="3" t="str">
        <f t="shared" si="106"/>
        <v xml:space="preserve"> </v>
      </c>
      <c r="J1310" s="1" t="str">
        <f t="shared" si="107"/>
        <v xml:space="preserve"> </v>
      </c>
      <c r="K1310" s="3" t="str">
        <f t="shared" si="108"/>
        <v xml:space="preserve"> </v>
      </c>
      <c r="L1310" s="3" t="str">
        <f t="shared" si="109"/>
        <v xml:space="preserve">   </v>
      </c>
    </row>
    <row r="1311" spans="3:12" x14ac:dyDescent="0.25">
      <c r="C1311" s="1" t="str">
        <f>_xlfn.IFNA(IF(B1311=LOOKUP(+A1311,Lots!B$2:B$1819,Lots!D$2:D$1819),"Early",IF(B1311=LOOKUP(+A1311,Lots!B$2:B$1819,Lots!E$2:E$1819),"Mid",IF(B1311=LOOKUP(+A1311,Lots!B$2:B$1819,Lots!F$2:F$1819),"Late"))),"")</f>
        <v/>
      </c>
      <c r="D1311" s="1" t="str">
        <f>_xlfn.IFNA(VLOOKUP(A1311,Lots!B$2:C$1819, 2,FALSE),"")</f>
        <v/>
      </c>
      <c r="E1311" s="1" t="str">
        <f>_xlfn.IFNA(LOOKUP(A1311,Lots!B$2:B$1819, Lots!A$2:A$1819),"")</f>
        <v/>
      </c>
      <c r="F1311" s="1"/>
      <c r="G1311" s="3" t="str">
        <f t="shared" si="105"/>
        <v xml:space="preserve"> </v>
      </c>
      <c r="H1311" s="1" t="str">
        <f>IF(+F1311&lt;&gt;0,COUNTIF(Lots!$A$1:'Lots'!$A$1791,E1311), " ")</f>
        <v xml:space="preserve"> </v>
      </c>
      <c r="I1311" s="3" t="str">
        <f t="shared" si="106"/>
        <v xml:space="preserve"> </v>
      </c>
      <c r="J1311" s="1" t="str">
        <f t="shared" si="107"/>
        <v xml:space="preserve"> </v>
      </c>
      <c r="K1311" s="3" t="str">
        <f t="shared" si="108"/>
        <v xml:space="preserve"> </v>
      </c>
      <c r="L1311" s="3" t="str">
        <f t="shared" si="109"/>
        <v xml:space="preserve">   </v>
      </c>
    </row>
    <row r="1312" spans="3:12" x14ac:dyDescent="0.25">
      <c r="C1312" s="1" t="str">
        <f>_xlfn.IFNA(IF(B1312=LOOKUP(+A1312,Lots!B$2:B$1819,Lots!D$2:D$1819),"Early",IF(B1312=LOOKUP(+A1312,Lots!B$2:B$1819,Lots!E$2:E$1819),"Mid",IF(B1312=LOOKUP(+A1312,Lots!B$2:B$1819,Lots!F$2:F$1819),"Late"))),"")</f>
        <v/>
      </c>
      <c r="D1312" s="1" t="str">
        <f>_xlfn.IFNA(VLOOKUP(A1312,Lots!B$2:C$1819, 2,FALSE),"")</f>
        <v/>
      </c>
      <c r="E1312" s="1" t="str">
        <f>_xlfn.IFNA(LOOKUP(A1312,Lots!B$2:B$1819, Lots!A$2:A$1819),"")</f>
        <v/>
      </c>
      <c r="F1312" s="1"/>
      <c r="G1312" s="3" t="str">
        <f t="shared" si="105"/>
        <v xml:space="preserve"> </v>
      </c>
      <c r="H1312" s="1" t="str">
        <f>IF(+F1312&lt;&gt;0,COUNTIF(Lots!$A$1:'Lots'!$A$1791,E1312), " ")</f>
        <v xml:space="preserve"> </v>
      </c>
      <c r="I1312" s="3" t="str">
        <f t="shared" si="106"/>
        <v xml:space="preserve"> </v>
      </c>
      <c r="J1312" s="1" t="str">
        <f t="shared" si="107"/>
        <v xml:space="preserve"> </v>
      </c>
      <c r="K1312" s="3" t="str">
        <f t="shared" si="108"/>
        <v xml:space="preserve"> </v>
      </c>
      <c r="L1312" s="3" t="str">
        <f t="shared" si="109"/>
        <v xml:space="preserve">   </v>
      </c>
    </row>
    <row r="1313" spans="3:12" x14ac:dyDescent="0.25">
      <c r="C1313" s="1" t="str">
        <f>_xlfn.IFNA(IF(B1313=LOOKUP(+A1313,Lots!B$2:B$1819,Lots!D$2:D$1819),"Early",IF(B1313=LOOKUP(+A1313,Lots!B$2:B$1819,Lots!E$2:E$1819),"Mid",IF(B1313=LOOKUP(+A1313,Lots!B$2:B$1819,Lots!F$2:F$1819),"Late"))),"")</f>
        <v/>
      </c>
      <c r="D1313" s="1" t="str">
        <f>_xlfn.IFNA(VLOOKUP(A1313,Lots!B$2:C$1819, 2,FALSE),"")</f>
        <v/>
      </c>
      <c r="E1313" s="1" t="str">
        <f>_xlfn.IFNA(LOOKUP(A1313,Lots!B$2:B$1819, Lots!A$2:A$1819),"")</f>
        <v/>
      </c>
      <c r="F1313" s="1"/>
      <c r="G1313" s="3" t="str">
        <f t="shared" si="105"/>
        <v xml:space="preserve"> </v>
      </c>
      <c r="H1313" s="1" t="str">
        <f>IF(+F1313&lt;&gt;0,COUNTIF(Lots!$A$1:'Lots'!$A$1791,E1313), " ")</f>
        <v xml:space="preserve"> </v>
      </c>
      <c r="I1313" s="3" t="str">
        <f t="shared" si="106"/>
        <v xml:space="preserve"> </v>
      </c>
      <c r="J1313" s="1" t="str">
        <f t="shared" si="107"/>
        <v xml:space="preserve"> </v>
      </c>
      <c r="K1313" s="3" t="str">
        <f t="shared" si="108"/>
        <v xml:space="preserve"> </v>
      </c>
      <c r="L1313" s="3" t="str">
        <f t="shared" si="109"/>
        <v xml:space="preserve">   </v>
      </c>
    </row>
    <row r="1314" spans="3:12" x14ac:dyDescent="0.25">
      <c r="C1314" s="1" t="str">
        <f>_xlfn.IFNA(IF(B1314=LOOKUP(+A1314,Lots!B$2:B$1819,Lots!D$2:D$1819),"Early",IF(B1314=LOOKUP(+A1314,Lots!B$2:B$1819,Lots!E$2:E$1819),"Mid",IF(B1314=LOOKUP(+A1314,Lots!B$2:B$1819,Lots!F$2:F$1819),"Late"))),"")</f>
        <v/>
      </c>
      <c r="D1314" s="1" t="str">
        <f>_xlfn.IFNA(VLOOKUP(A1314,Lots!B$2:C$1819, 2,FALSE),"")</f>
        <v/>
      </c>
      <c r="E1314" s="1" t="str">
        <f>_xlfn.IFNA(LOOKUP(A1314,Lots!B$2:B$1819, Lots!A$2:A$1819),"")</f>
        <v/>
      </c>
      <c r="F1314" s="1"/>
      <c r="G1314" s="3" t="str">
        <f t="shared" si="105"/>
        <v xml:space="preserve"> </v>
      </c>
      <c r="H1314" s="1" t="str">
        <f>IF(+F1314&lt;&gt;0,COUNTIF(Lots!$A$1:'Lots'!$A$1791,E1314), " ")</f>
        <v xml:space="preserve"> </v>
      </c>
      <c r="I1314" s="3" t="str">
        <f t="shared" si="106"/>
        <v xml:space="preserve"> </v>
      </c>
      <c r="J1314" s="1" t="str">
        <f t="shared" si="107"/>
        <v xml:space="preserve"> </v>
      </c>
      <c r="K1314" s="3" t="str">
        <f t="shared" si="108"/>
        <v xml:space="preserve"> </v>
      </c>
      <c r="L1314" s="3" t="str">
        <f t="shared" si="109"/>
        <v xml:space="preserve">   </v>
      </c>
    </row>
    <row r="1315" spans="3:12" x14ac:dyDescent="0.25">
      <c r="C1315" s="1" t="str">
        <f>_xlfn.IFNA(IF(B1315=LOOKUP(+A1315,Lots!B$2:B$1819,Lots!D$2:D$1819),"Early",IF(B1315=LOOKUP(+A1315,Lots!B$2:B$1819,Lots!E$2:E$1819),"Mid",IF(B1315=LOOKUP(+A1315,Lots!B$2:B$1819,Lots!F$2:F$1819),"Late"))),"")</f>
        <v/>
      </c>
      <c r="D1315" s="1" t="str">
        <f>_xlfn.IFNA(VLOOKUP(A1315,Lots!B$2:C$1819, 2,FALSE),"")</f>
        <v/>
      </c>
      <c r="E1315" s="1" t="str">
        <f>_xlfn.IFNA(LOOKUP(A1315,Lots!B$2:B$1819, Lots!A$2:A$1819),"")</f>
        <v/>
      </c>
      <c r="F1315" s="1"/>
      <c r="G1315" s="3" t="str">
        <f t="shared" si="105"/>
        <v xml:space="preserve"> </v>
      </c>
      <c r="H1315" s="1" t="str">
        <f>IF(+F1315&lt;&gt;0,COUNTIF(Lots!$A$1:'Lots'!$A$1791,E1315), " ")</f>
        <v xml:space="preserve"> </v>
      </c>
      <c r="I1315" s="3" t="str">
        <f t="shared" si="106"/>
        <v xml:space="preserve"> </v>
      </c>
      <c r="J1315" s="1" t="str">
        <f t="shared" si="107"/>
        <v xml:space="preserve"> </v>
      </c>
      <c r="K1315" s="3" t="str">
        <f t="shared" si="108"/>
        <v xml:space="preserve"> </v>
      </c>
      <c r="L1315" s="3" t="str">
        <f t="shared" si="109"/>
        <v xml:space="preserve">   </v>
      </c>
    </row>
    <row r="1316" spans="3:12" x14ac:dyDescent="0.25">
      <c r="C1316" s="1" t="str">
        <f>_xlfn.IFNA(IF(B1316=LOOKUP(+A1316,Lots!B$2:B$1819,Lots!D$2:D$1819),"Early",IF(B1316=LOOKUP(+A1316,Lots!B$2:B$1819,Lots!E$2:E$1819),"Mid",IF(B1316=LOOKUP(+A1316,Lots!B$2:B$1819,Lots!F$2:F$1819),"Late"))),"")</f>
        <v/>
      </c>
      <c r="D1316" s="1" t="str">
        <f>_xlfn.IFNA(VLOOKUP(A1316,Lots!B$2:C$1819, 2,FALSE),"")</f>
        <v/>
      </c>
      <c r="E1316" s="1" t="str">
        <f>_xlfn.IFNA(LOOKUP(A1316,Lots!B$2:B$1819, Lots!A$2:A$1819),"")</f>
        <v/>
      </c>
      <c r="F1316" s="1"/>
      <c r="G1316" s="3" t="str">
        <f t="shared" si="105"/>
        <v xml:space="preserve"> </v>
      </c>
      <c r="H1316" s="1" t="str">
        <f>IF(+F1316&lt;&gt;0,COUNTIF(Lots!$A$1:'Lots'!$A$1791,E1316), " ")</f>
        <v xml:space="preserve"> </v>
      </c>
      <c r="I1316" s="3" t="str">
        <f t="shared" si="106"/>
        <v xml:space="preserve"> </v>
      </c>
      <c r="J1316" s="1" t="str">
        <f t="shared" si="107"/>
        <v xml:space="preserve"> </v>
      </c>
      <c r="K1316" s="3" t="str">
        <f t="shared" si="108"/>
        <v xml:space="preserve"> </v>
      </c>
      <c r="L1316" s="3" t="str">
        <f t="shared" si="109"/>
        <v xml:space="preserve">   </v>
      </c>
    </row>
    <row r="1317" spans="3:12" x14ac:dyDescent="0.25">
      <c r="C1317" s="1" t="str">
        <f>_xlfn.IFNA(IF(B1317=LOOKUP(+A1317,Lots!B$2:B$1819,Lots!D$2:D$1819),"Early",IF(B1317=LOOKUP(+A1317,Lots!B$2:B$1819,Lots!E$2:E$1819),"Mid",IF(B1317=LOOKUP(+A1317,Lots!B$2:B$1819,Lots!F$2:F$1819),"Late"))),"")</f>
        <v/>
      </c>
      <c r="D1317" s="1" t="str">
        <f>_xlfn.IFNA(VLOOKUP(A1317,Lots!B$2:C$1819, 2,FALSE),"")</f>
        <v/>
      </c>
      <c r="E1317" s="1" t="str">
        <f>_xlfn.IFNA(LOOKUP(A1317,Lots!B$2:B$1819, Lots!A$2:A$1819),"")</f>
        <v/>
      </c>
      <c r="F1317" s="1"/>
      <c r="G1317" s="3" t="str">
        <f t="shared" si="105"/>
        <v xml:space="preserve"> </v>
      </c>
      <c r="H1317" s="1" t="str">
        <f>IF(+F1317&lt;&gt;0,COUNTIF(Lots!$A$1:'Lots'!$A$1791,E1317), " ")</f>
        <v xml:space="preserve"> </v>
      </c>
      <c r="I1317" s="3" t="str">
        <f t="shared" si="106"/>
        <v xml:space="preserve"> </v>
      </c>
      <c r="J1317" s="1" t="str">
        <f t="shared" si="107"/>
        <v xml:space="preserve"> </v>
      </c>
      <c r="K1317" s="3" t="str">
        <f t="shared" si="108"/>
        <v xml:space="preserve"> </v>
      </c>
      <c r="L1317" s="3" t="str">
        <f t="shared" si="109"/>
        <v xml:space="preserve">   </v>
      </c>
    </row>
    <row r="1318" spans="3:12" x14ac:dyDescent="0.25">
      <c r="C1318" s="1" t="str">
        <f>_xlfn.IFNA(IF(B1318=LOOKUP(+A1318,Lots!B$2:B$1819,Lots!D$2:D$1819),"Early",IF(B1318=LOOKUP(+A1318,Lots!B$2:B$1819,Lots!E$2:E$1819),"Mid",IF(B1318=LOOKUP(+A1318,Lots!B$2:B$1819,Lots!F$2:F$1819),"Late"))),"")</f>
        <v/>
      </c>
      <c r="D1318" s="1" t="str">
        <f>_xlfn.IFNA(VLOOKUP(A1318,Lots!B$2:C$1819, 2,FALSE),"")</f>
        <v/>
      </c>
      <c r="E1318" s="1" t="str">
        <f>_xlfn.IFNA(LOOKUP(A1318,Lots!B$2:B$1819, Lots!A$2:A$1819),"")</f>
        <v/>
      </c>
      <c r="F1318" s="1"/>
      <c r="G1318" s="3" t="str">
        <f t="shared" si="105"/>
        <v xml:space="preserve"> </v>
      </c>
      <c r="H1318" s="1" t="str">
        <f>IF(+F1318&lt;&gt;0,COUNTIF(Lots!$A$1:'Lots'!$A$1791,E1318), " ")</f>
        <v xml:space="preserve"> </v>
      </c>
      <c r="I1318" s="3" t="str">
        <f t="shared" si="106"/>
        <v xml:space="preserve"> </v>
      </c>
      <c r="J1318" s="1" t="str">
        <f t="shared" si="107"/>
        <v xml:space="preserve"> </v>
      </c>
      <c r="K1318" s="3" t="str">
        <f t="shared" si="108"/>
        <v xml:space="preserve"> </v>
      </c>
      <c r="L1318" s="3" t="str">
        <f t="shared" si="109"/>
        <v xml:space="preserve">   </v>
      </c>
    </row>
    <row r="1319" spans="3:12" x14ac:dyDescent="0.25">
      <c r="C1319" s="1" t="str">
        <f>_xlfn.IFNA(IF(B1319=LOOKUP(+A1319,Lots!B$2:B$1819,Lots!D$2:D$1819),"Early",IF(B1319=LOOKUP(+A1319,Lots!B$2:B$1819,Lots!E$2:E$1819),"Mid",IF(B1319=LOOKUP(+A1319,Lots!B$2:B$1819,Lots!F$2:F$1819),"Late"))),"")</f>
        <v/>
      </c>
      <c r="D1319" s="1" t="str">
        <f>_xlfn.IFNA(VLOOKUP(A1319,Lots!B$2:C$1819, 2,FALSE),"")</f>
        <v/>
      </c>
      <c r="E1319" s="1" t="str">
        <f>_xlfn.IFNA(LOOKUP(A1319,Lots!B$2:B$1819, Lots!A$2:A$1819),"")</f>
        <v/>
      </c>
      <c r="F1319" s="1"/>
      <c r="G1319" s="3" t="str">
        <f t="shared" si="105"/>
        <v xml:space="preserve"> </v>
      </c>
      <c r="H1319" s="1" t="str">
        <f>IF(+F1319&lt;&gt;0,COUNTIF(Lots!$A$1:'Lots'!$A$1791,E1319), " ")</f>
        <v xml:space="preserve"> </v>
      </c>
      <c r="I1319" s="3" t="str">
        <f t="shared" si="106"/>
        <v xml:space="preserve"> </v>
      </c>
      <c r="J1319" s="1" t="str">
        <f t="shared" si="107"/>
        <v xml:space="preserve"> </v>
      </c>
      <c r="K1319" s="3" t="str">
        <f t="shared" si="108"/>
        <v xml:space="preserve"> </v>
      </c>
      <c r="L1319" s="3" t="str">
        <f t="shared" si="109"/>
        <v xml:space="preserve">   </v>
      </c>
    </row>
    <row r="1320" spans="3:12" x14ac:dyDescent="0.25">
      <c r="C1320" s="1" t="str">
        <f>_xlfn.IFNA(IF(B1320=LOOKUP(+A1320,Lots!B$2:B$1819,Lots!D$2:D$1819),"Early",IF(B1320=LOOKUP(+A1320,Lots!B$2:B$1819,Lots!E$2:E$1819),"Mid",IF(B1320=LOOKUP(+A1320,Lots!B$2:B$1819,Lots!F$2:F$1819),"Late"))),"")</f>
        <v/>
      </c>
      <c r="D1320" s="1" t="str">
        <f>_xlfn.IFNA(VLOOKUP(A1320,Lots!B$2:C$1819, 2,FALSE),"")</f>
        <v/>
      </c>
      <c r="E1320" s="1" t="str">
        <f>_xlfn.IFNA(LOOKUP(A1320,Lots!B$2:B$1819, Lots!A$2:A$1819),"")</f>
        <v/>
      </c>
      <c r="F1320" s="1"/>
      <c r="G1320" s="3" t="str">
        <f t="shared" si="105"/>
        <v xml:space="preserve"> </v>
      </c>
      <c r="H1320" s="1" t="str">
        <f>IF(+F1320&lt;&gt;0,COUNTIF(Lots!$A$1:'Lots'!$A$1791,E1320), " ")</f>
        <v xml:space="preserve"> </v>
      </c>
      <c r="I1320" s="3" t="str">
        <f t="shared" si="106"/>
        <v xml:space="preserve"> </v>
      </c>
      <c r="J1320" s="1" t="str">
        <f t="shared" si="107"/>
        <v xml:space="preserve"> </v>
      </c>
      <c r="K1320" s="3" t="str">
        <f t="shared" si="108"/>
        <v xml:space="preserve"> </v>
      </c>
      <c r="L1320" s="3" t="str">
        <f t="shared" si="109"/>
        <v xml:space="preserve">   </v>
      </c>
    </row>
    <row r="1321" spans="3:12" x14ac:dyDescent="0.25">
      <c r="C1321" s="1" t="str">
        <f>_xlfn.IFNA(IF(B1321=LOOKUP(+A1321,Lots!B$2:B$1819,Lots!D$2:D$1819),"Early",IF(B1321=LOOKUP(+A1321,Lots!B$2:B$1819,Lots!E$2:E$1819),"Mid",IF(B1321=LOOKUP(+A1321,Lots!B$2:B$1819,Lots!F$2:F$1819),"Late"))),"")</f>
        <v/>
      </c>
      <c r="D1321" s="1" t="str">
        <f>_xlfn.IFNA(VLOOKUP(A1321,Lots!B$2:C$1819, 2,FALSE),"")</f>
        <v/>
      </c>
      <c r="E1321" s="1" t="str">
        <f>_xlfn.IFNA(LOOKUP(A1321,Lots!B$2:B$1819, Lots!A$2:A$1819),"")</f>
        <v/>
      </c>
      <c r="F1321" s="1"/>
      <c r="G1321" s="3" t="str">
        <f t="shared" si="105"/>
        <v xml:space="preserve"> </v>
      </c>
      <c r="H1321" s="1" t="str">
        <f>IF(+F1321&lt;&gt;0,COUNTIF(Lots!$A$1:'Lots'!$A$1791,E1321), " ")</f>
        <v xml:space="preserve"> </v>
      </c>
      <c r="I1321" s="3" t="str">
        <f t="shared" si="106"/>
        <v xml:space="preserve"> </v>
      </c>
      <c r="J1321" s="1" t="str">
        <f t="shared" si="107"/>
        <v xml:space="preserve"> </v>
      </c>
      <c r="K1321" s="3" t="str">
        <f t="shared" si="108"/>
        <v xml:space="preserve"> </v>
      </c>
      <c r="L1321" s="3" t="str">
        <f t="shared" si="109"/>
        <v xml:space="preserve">   </v>
      </c>
    </row>
    <row r="1322" spans="3:12" x14ac:dyDescent="0.25">
      <c r="C1322" s="1" t="str">
        <f>_xlfn.IFNA(IF(B1322=LOOKUP(+A1322,Lots!B$2:B$1819,Lots!D$2:D$1819),"Early",IF(B1322=LOOKUP(+A1322,Lots!B$2:B$1819,Lots!E$2:E$1819),"Mid",IF(B1322=LOOKUP(+A1322,Lots!B$2:B$1819,Lots!F$2:F$1819),"Late"))),"")</f>
        <v/>
      </c>
      <c r="D1322" s="1" t="str">
        <f>_xlfn.IFNA(VLOOKUP(A1322,Lots!B$2:C$1819, 2,FALSE),"")</f>
        <v/>
      </c>
      <c r="E1322" s="1" t="str">
        <f>_xlfn.IFNA(LOOKUP(A1322,Lots!B$2:B$1819, Lots!A$2:A$1819),"")</f>
        <v/>
      </c>
      <c r="F1322" s="1"/>
      <c r="G1322" s="3" t="str">
        <f t="shared" si="105"/>
        <v xml:space="preserve"> </v>
      </c>
      <c r="H1322" s="1" t="str">
        <f>IF(+F1322&lt;&gt;0,COUNTIF(Lots!$A$1:'Lots'!$A$1791,E1322), " ")</f>
        <v xml:space="preserve"> </v>
      </c>
      <c r="I1322" s="3" t="str">
        <f t="shared" si="106"/>
        <v xml:space="preserve"> </v>
      </c>
      <c r="J1322" s="1" t="str">
        <f t="shared" si="107"/>
        <v xml:space="preserve"> </v>
      </c>
      <c r="K1322" s="3" t="str">
        <f t="shared" si="108"/>
        <v xml:space="preserve"> </v>
      </c>
      <c r="L1322" s="3" t="str">
        <f t="shared" si="109"/>
        <v xml:space="preserve">   </v>
      </c>
    </row>
    <row r="1323" spans="3:12" x14ac:dyDescent="0.25">
      <c r="C1323" s="1" t="str">
        <f>_xlfn.IFNA(IF(B1323=LOOKUP(+A1323,Lots!B$2:B$1819,Lots!D$2:D$1819),"Early",IF(B1323=LOOKUP(+A1323,Lots!B$2:B$1819,Lots!E$2:E$1819),"Mid",IF(B1323=LOOKUP(+A1323,Lots!B$2:B$1819,Lots!F$2:F$1819),"Late"))),"")</f>
        <v/>
      </c>
      <c r="D1323" s="1" t="str">
        <f>_xlfn.IFNA(VLOOKUP(A1323,Lots!B$2:C$1819, 2,FALSE),"")</f>
        <v/>
      </c>
      <c r="E1323" s="1" t="str">
        <f>_xlfn.IFNA(LOOKUP(A1323,Lots!B$2:B$1819, Lots!A$2:A$1819),"")</f>
        <v/>
      </c>
      <c r="F1323" s="1"/>
      <c r="G1323" s="3" t="str">
        <f t="shared" si="105"/>
        <v xml:space="preserve"> </v>
      </c>
      <c r="H1323" s="1" t="str">
        <f>IF(+F1323&lt;&gt;0,COUNTIF(Lots!$A$1:'Lots'!$A$1791,E1323), " ")</f>
        <v xml:space="preserve"> </v>
      </c>
      <c r="I1323" s="3" t="str">
        <f t="shared" si="106"/>
        <v xml:space="preserve"> </v>
      </c>
      <c r="J1323" s="1" t="str">
        <f t="shared" si="107"/>
        <v xml:space="preserve"> </v>
      </c>
      <c r="K1323" s="3" t="str">
        <f t="shared" si="108"/>
        <v xml:space="preserve"> </v>
      </c>
      <c r="L1323" s="3" t="str">
        <f t="shared" si="109"/>
        <v xml:space="preserve">   </v>
      </c>
    </row>
    <row r="1324" spans="3:12" x14ac:dyDescent="0.25">
      <c r="C1324" s="1" t="str">
        <f>_xlfn.IFNA(IF(B1324=LOOKUP(+A1324,Lots!B$2:B$1819,Lots!D$2:D$1819),"Early",IF(B1324=LOOKUP(+A1324,Lots!B$2:B$1819,Lots!E$2:E$1819),"Mid",IF(B1324=LOOKUP(+A1324,Lots!B$2:B$1819,Lots!F$2:F$1819),"Late"))),"")</f>
        <v/>
      </c>
      <c r="D1324" s="1" t="str">
        <f>_xlfn.IFNA(VLOOKUP(A1324,Lots!B$2:C$1819, 2,FALSE),"")</f>
        <v/>
      </c>
      <c r="E1324" s="1" t="str">
        <f>_xlfn.IFNA(LOOKUP(A1324,Lots!B$2:B$1819, Lots!A$2:A$1819),"")</f>
        <v/>
      </c>
      <c r="F1324" s="1"/>
      <c r="G1324" s="3" t="str">
        <f t="shared" si="105"/>
        <v xml:space="preserve"> </v>
      </c>
      <c r="H1324" s="1" t="str">
        <f>IF(+F1324&lt;&gt;0,COUNTIF(Lots!$A$1:'Lots'!$A$1791,E1324), " ")</f>
        <v xml:space="preserve"> </v>
      </c>
      <c r="I1324" s="3" t="str">
        <f t="shared" si="106"/>
        <v xml:space="preserve"> </v>
      </c>
      <c r="J1324" s="1" t="str">
        <f t="shared" si="107"/>
        <v xml:space="preserve"> </v>
      </c>
      <c r="K1324" s="3" t="str">
        <f t="shared" si="108"/>
        <v xml:space="preserve"> </v>
      </c>
      <c r="L1324" s="3" t="str">
        <f t="shared" si="109"/>
        <v xml:space="preserve">   </v>
      </c>
    </row>
    <row r="1325" spans="3:12" x14ac:dyDescent="0.25">
      <c r="C1325" s="1" t="str">
        <f>_xlfn.IFNA(IF(B1325=LOOKUP(+A1325,Lots!B$2:B$1819,Lots!D$2:D$1819),"Early",IF(B1325=LOOKUP(+A1325,Lots!B$2:B$1819,Lots!E$2:E$1819),"Mid",IF(B1325=LOOKUP(+A1325,Lots!B$2:B$1819,Lots!F$2:F$1819),"Late"))),"")</f>
        <v/>
      </c>
      <c r="D1325" s="1" t="str">
        <f>_xlfn.IFNA(VLOOKUP(A1325,Lots!B$2:C$1819, 2,FALSE),"")</f>
        <v/>
      </c>
      <c r="E1325" s="1" t="str">
        <f>_xlfn.IFNA(LOOKUP(A1325,Lots!B$2:B$1819, Lots!A$2:A$1819),"")</f>
        <v/>
      </c>
      <c r="F1325" s="1"/>
      <c r="G1325" s="3" t="str">
        <f t="shared" si="105"/>
        <v xml:space="preserve"> </v>
      </c>
      <c r="H1325" s="1" t="str">
        <f>IF(+F1325&lt;&gt;0,COUNTIF(Lots!$A$1:'Lots'!$A$1791,E1325), " ")</f>
        <v xml:space="preserve"> </v>
      </c>
      <c r="I1325" s="3" t="str">
        <f t="shared" si="106"/>
        <v xml:space="preserve"> </v>
      </c>
      <c r="J1325" s="1" t="str">
        <f t="shared" si="107"/>
        <v xml:space="preserve"> </v>
      </c>
      <c r="K1325" s="3" t="str">
        <f t="shared" si="108"/>
        <v xml:space="preserve"> </v>
      </c>
      <c r="L1325" s="3" t="str">
        <f t="shared" si="109"/>
        <v xml:space="preserve">   </v>
      </c>
    </row>
    <row r="1326" spans="3:12" x14ac:dyDescent="0.25">
      <c r="C1326" s="1" t="str">
        <f>_xlfn.IFNA(IF(B1326=LOOKUP(+A1326,Lots!B$2:B$1819,Lots!D$2:D$1819),"Early",IF(B1326=LOOKUP(+A1326,Lots!B$2:B$1819,Lots!E$2:E$1819),"Mid",IF(B1326=LOOKUP(+A1326,Lots!B$2:B$1819,Lots!F$2:F$1819),"Late"))),"")</f>
        <v/>
      </c>
      <c r="D1326" s="1" t="str">
        <f>_xlfn.IFNA(VLOOKUP(A1326,Lots!B$2:C$1819, 2,FALSE),"")</f>
        <v/>
      </c>
      <c r="E1326" s="1" t="str">
        <f>_xlfn.IFNA(LOOKUP(A1326,Lots!B$2:B$1819, Lots!A$2:A$1819),"")</f>
        <v/>
      </c>
      <c r="F1326" s="1"/>
      <c r="G1326" s="3" t="str">
        <f t="shared" si="105"/>
        <v xml:space="preserve"> </v>
      </c>
      <c r="H1326" s="1" t="str">
        <f>IF(+F1326&lt;&gt;0,COUNTIF(Lots!$A$1:'Lots'!$A$1791,E1326), " ")</f>
        <v xml:space="preserve"> </v>
      </c>
      <c r="I1326" s="3" t="str">
        <f t="shared" si="106"/>
        <v xml:space="preserve"> </v>
      </c>
      <c r="J1326" s="1" t="str">
        <f t="shared" si="107"/>
        <v xml:space="preserve"> </v>
      </c>
      <c r="K1326" s="3" t="str">
        <f t="shared" si="108"/>
        <v xml:space="preserve"> </v>
      </c>
      <c r="L1326" s="3" t="str">
        <f t="shared" si="109"/>
        <v xml:space="preserve">   </v>
      </c>
    </row>
    <row r="1327" spans="3:12" x14ac:dyDescent="0.25">
      <c r="C1327" s="1" t="str">
        <f>_xlfn.IFNA(IF(B1327=LOOKUP(+A1327,Lots!B$2:B$1819,Lots!D$2:D$1819),"Early",IF(B1327=LOOKUP(+A1327,Lots!B$2:B$1819,Lots!E$2:E$1819),"Mid",IF(B1327=LOOKUP(+A1327,Lots!B$2:B$1819,Lots!F$2:F$1819),"Late"))),"")</f>
        <v/>
      </c>
      <c r="D1327" s="1" t="str">
        <f>_xlfn.IFNA(VLOOKUP(A1327,Lots!B$2:C$1819, 2,FALSE),"")</f>
        <v/>
      </c>
      <c r="E1327" s="1" t="str">
        <f>_xlfn.IFNA(LOOKUP(A1327,Lots!B$2:B$1819, Lots!A$2:A$1819),"")</f>
        <v/>
      </c>
      <c r="F1327" s="1"/>
      <c r="G1327" s="3" t="str">
        <f t="shared" si="105"/>
        <v xml:space="preserve"> </v>
      </c>
      <c r="H1327" s="1" t="str">
        <f>IF(+F1327&lt;&gt;0,COUNTIF(Lots!$A$1:'Lots'!$A$1791,E1327), " ")</f>
        <v xml:space="preserve"> </v>
      </c>
      <c r="I1327" s="3" t="str">
        <f t="shared" si="106"/>
        <v xml:space="preserve"> </v>
      </c>
      <c r="J1327" s="1" t="str">
        <f t="shared" si="107"/>
        <v xml:space="preserve"> </v>
      </c>
      <c r="K1327" s="3" t="str">
        <f t="shared" si="108"/>
        <v xml:space="preserve"> </v>
      </c>
      <c r="L1327" s="3" t="str">
        <f t="shared" si="109"/>
        <v xml:space="preserve">   </v>
      </c>
    </row>
    <row r="1328" spans="3:12" x14ac:dyDescent="0.25">
      <c r="C1328" s="1" t="str">
        <f>_xlfn.IFNA(IF(B1328=LOOKUP(+A1328,Lots!B$2:B$1819,Lots!D$2:D$1819),"Early",IF(B1328=LOOKUP(+A1328,Lots!B$2:B$1819,Lots!E$2:E$1819),"Mid",IF(B1328=LOOKUP(+A1328,Lots!B$2:B$1819,Lots!F$2:F$1819),"Late"))),"")</f>
        <v/>
      </c>
      <c r="D1328" s="1" t="str">
        <f>_xlfn.IFNA(VLOOKUP(A1328,Lots!B$2:C$1819, 2,FALSE),"")</f>
        <v/>
      </c>
      <c r="E1328" s="1" t="str">
        <f>_xlfn.IFNA(LOOKUP(A1328,Lots!B$2:B$1819, Lots!A$2:A$1819),"")</f>
        <v/>
      </c>
      <c r="F1328" s="1"/>
      <c r="G1328" s="3" t="str">
        <f t="shared" si="105"/>
        <v xml:space="preserve"> </v>
      </c>
      <c r="H1328" s="1" t="str">
        <f>IF(+F1328&lt;&gt;0,COUNTIF(Lots!$A$1:'Lots'!$A$1791,E1328), " ")</f>
        <v xml:space="preserve"> </v>
      </c>
      <c r="I1328" s="3" t="str">
        <f t="shared" si="106"/>
        <v xml:space="preserve"> </v>
      </c>
      <c r="J1328" s="1" t="str">
        <f t="shared" si="107"/>
        <v xml:space="preserve"> </v>
      </c>
      <c r="K1328" s="3" t="str">
        <f t="shared" si="108"/>
        <v xml:space="preserve"> </v>
      </c>
      <c r="L1328" s="3" t="str">
        <f t="shared" si="109"/>
        <v xml:space="preserve">   </v>
      </c>
    </row>
    <row r="1329" spans="3:12" x14ac:dyDescent="0.25">
      <c r="C1329" s="1" t="str">
        <f>_xlfn.IFNA(IF(B1329=LOOKUP(+A1329,Lots!B$2:B$1819,Lots!D$2:D$1819),"Early",IF(B1329=LOOKUP(+A1329,Lots!B$2:B$1819,Lots!E$2:E$1819),"Mid",IF(B1329=LOOKUP(+A1329,Lots!B$2:B$1819,Lots!F$2:F$1819),"Late"))),"")</f>
        <v/>
      </c>
      <c r="D1329" s="1" t="str">
        <f>_xlfn.IFNA(VLOOKUP(A1329,Lots!B$2:C$1819, 2,FALSE),"")</f>
        <v/>
      </c>
      <c r="E1329" s="1" t="str">
        <f>_xlfn.IFNA(LOOKUP(A1329,Lots!B$2:B$1819, Lots!A$2:A$1819),"")</f>
        <v/>
      </c>
      <c r="F1329" s="1"/>
      <c r="G1329" s="3" t="str">
        <f t="shared" si="105"/>
        <v xml:space="preserve"> </v>
      </c>
      <c r="H1329" s="1" t="str">
        <f>IF(+F1329&lt;&gt;0,COUNTIF(Lots!$A$1:'Lots'!$A$1791,E1329), " ")</f>
        <v xml:space="preserve"> </v>
      </c>
      <c r="I1329" s="3" t="str">
        <f t="shared" si="106"/>
        <v xml:space="preserve"> </v>
      </c>
      <c r="J1329" s="1" t="str">
        <f t="shared" si="107"/>
        <v xml:space="preserve"> </v>
      </c>
      <c r="K1329" s="3" t="str">
        <f t="shared" si="108"/>
        <v xml:space="preserve"> </v>
      </c>
      <c r="L1329" s="3" t="str">
        <f t="shared" si="109"/>
        <v xml:space="preserve">   </v>
      </c>
    </row>
    <row r="1330" spans="3:12" x14ac:dyDescent="0.25">
      <c r="C1330" s="1" t="str">
        <f>_xlfn.IFNA(IF(B1330=LOOKUP(+A1330,Lots!B$2:B$1819,Lots!D$2:D$1819),"Early",IF(B1330=LOOKUP(+A1330,Lots!B$2:B$1819,Lots!E$2:E$1819),"Mid",IF(B1330=LOOKUP(+A1330,Lots!B$2:B$1819,Lots!F$2:F$1819),"Late"))),"")</f>
        <v/>
      </c>
      <c r="D1330" s="1" t="str">
        <f>_xlfn.IFNA(VLOOKUP(A1330,Lots!B$2:C$1819, 2,FALSE),"")</f>
        <v/>
      </c>
      <c r="E1330" s="1" t="str">
        <f>_xlfn.IFNA(LOOKUP(A1330,Lots!B$2:B$1819, Lots!A$2:A$1819),"")</f>
        <v/>
      </c>
      <c r="F1330" s="1"/>
      <c r="G1330" s="3" t="str">
        <f t="shared" si="105"/>
        <v xml:space="preserve"> </v>
      </c>
      <c r="H1330" s="1" t="str">
        <f>IF(+F1330&lt;&gt;0,COUNTIF(Lots!$A$1:'Lots'!$A$1791,E1330), " ")</f>
        <v xml:space="preserve"> </v>
      </c>
      <c r="I1330" s="3" t="str">
        <f t="shared" si="106"/>
        <v xml:space="preserve"> </v>
      </c>
      <c r="J1330" s="1" t="str">
        <f t="shared" si="107"/>
        <v xml:space="preserve"> </v>
      </c>
      <c r="K1330" s="3" t="str">
        <f t="shared" si="108"/>
        <v xml:space="preserve"> </v>
      </c>
      <c r="L1330" s="3" t="str">
        <f t="shared" si="109"/>
        <v xml:space="preserve">   </v>
      </c>
    </row>
    <row r="1331" spans="3:12" x14ac:dyDescent="0.25">
      <c r="C1331" s="1" t="str">
        <f>_xlfn.IFNA(IF(B1331=LOOKUP(+A1331,Lots!B$2:B$1819,Lots!D$2:D$1819),"Early",IF(B1331=LOOKUP(+A1331,Lots!B$2:B$1819,Lots!E$2:E$1819),"Mid",IF(B1331=LOOKUP(+A1331,Lots!B$2:B$1819,Lots!F$2:F$1819),"Late"))),"")</f>
        <v/>
      </c>
      <c r="D1331" s="1" t="str">
        <f>_xlfn.IFNA(VLOOKUP(A1331,Lots!B$2:C$1819, 2,FALSE),"")</f>
        <v/>
      </c>
      <c r="E1331" s="1" t="str">
        <f>_xlfn.IFNA(LOOKUP(A1331,Lots!B$2:B$1819, Lots!A$2:A$1819),"")</f>
        <v/>
      </c>
      <c r="F1331" s="1"/>
      <c r="G1331" s="3" t="str">
        <f t="shared" si="105"/>
        <v xml:space="preserve"> </v>
      </c>
      <c r="H1331" s="1" t="str">
        <f>IF(+F1331&lt;&gt;0,COUNTIF(Lots!$A$1:'Lots'!$A$1791,E1331), " ")</f>
        <v xml:space="preserve"> </v>
      </c>
      <c r="I1331" s="3" t="str">
        <f t="shared" si="106"/>
        <v xml:space="preserve"> </v>
      </c>
      <c r="J1331" s="1" t="str">
        <f t="shared" si="107"/>
        <v xml:space="preserve"> </v>
      </c>
      <c r="K1331" s="3" t="str">
        <f t="shared" si="108"/>
        <v xml:space="preserve"> </v>
      </c>
      <c r="L1331" s="3" t="str">
        <f t="shared" si="109"/>
        <v xml:space="preserve">   </v>
      </c>
    </row>
    <row r="1332" spans="3:12" x14ac:dyDescent="0.25">
      <c r="C1332" s="1" t="str">
        <f>_xlfn.IFNA(IF(B1332=LOOKUP(+A1332,Lots!B$2:B$1819,Lots!D$2:D$1819),"Early",IF(B1332=LOOKUP(+A1332,Lots!B$2:B$1819,Lots!E$2:E$1819),"Mid",IF(B1332=LOOKUP(+A1332,Lots!B$2:B$1819,Lots!F$2:F$1819),"Late"))),"")</f>
        <v/>
      </c>
      <c r="D1332" s="1" t="str">
        <f>_xlfn.IFNA(VLOOKUP(A1332,Lots!B$2:C$1819, 2,FALSE),"")</f>
        <v/>
      </c>
      <c r="E1332" s="1" t="str">
        <f>_xlfn.IFNA(LOOKUP(A1332,Lots!B$2:B$1819, Lots!A$2:A$1819),"")</f>
        <v/>
      </c>
      <c r="F1332" s="1"/>
      <c r="G1332" s="3" t="str">
        <f t="shared" si="105"/>
        <v xml:space="preserve"> </v>
      </c>
      <c r="H1332" s="1" t="str">
        <f>IF(+F1332&lt;&gt;0,COUNTIF(Lots!$A$1:'Lots'!$A$1791,E1332), " ")</f>
        <v xml:space="preserve"> </v>
      </c>
      <c r="I1332" s="3" t="str">
        <f t="shared" si="106"/>
        <v xml:space="preserve"> </v>
      </c>
      <c r="J1332" s="1" t="str">
        <f t="shared" si="107"/>
        <v xml:space="preserve"> </v>
      </c>
      <c r="K1332" s="3" t="str">
        <f t="shared" si="108"/>
        <v xml:space="preserve"> </v>
      </c>
      <c r="L1332" s="3" t="str">
        <f t="shared" si="109"/>
        <v xml:space="preserve">   </v>
      </c>
    </row>
    <row r="1333" spans="3:12" x14ac:dyDescent="0.25">
      <c r="C1333" s="1" t="str">
        <f>_xlfn.IFNA(IF(B1333=LOOKUP(+A1333,Lots!B$2:B$1819,Lots!D$2:D$1819),"Early",IF(B1333=LOOKUP(+A1333,Lots!B$2:B$1819,Lots!E$2:E$1819),"Mid",IF(B1333=LOOKUP(+A1333,Lots!B$2:B$1819,Lots!F$2:F$1819),"Late"))),"")</f>
        <v/>
      </c>
      <c r="D1333" s="1" t="str">
        <f>_xlfn.IFNA(VLOOKUP(A1333,Lots!B$2:C$1819, 2,FALSE),"")</f>
        <v/>
      </c>
      <c r="E1333" s="1" t="str">
        <f>_xlfn.IFNA(LOOKUP(A1333,Lots!B$2:B$1819, Lots!A$2:A$1819),"")</f>
        <v/>
      </c>
      <c r="F1333" s="1"/>
      <c r="G1333" s="3" t="str">
        <f t="shared" si="105"/>
        <v xml:space="preserve"> </v>
      </c>
      <c r="H1333" s="1" t="str">
        <f>IF(+F1333&lt;&gt;0,COUNTIF(Lots!$A$1:'Lots'!$A$1791,E1333), " ")</f>
        <v xml:space="preserve"> </v>
      </c>
      <c r="I1333" s="3" t="str">
        <f t="shared" si="106"/>
        <v xml:space="preserve"> </v>
      </c>
      <c r="J1333" s="1" t="str">
        <f t="shared" si="107"/>
        <v xml:space="preserve"> </v>
      </c>
      <c r="K1333" s="3" t="str">
        <f t="shared" si="108"/>
        <v xml:space="preserve"> </v>
      </c>
      <c r="L1333" s="3" t="str">
        <f t="shared" si="109"/>
        <v xml:space="preserve">   </v>
      </c>
    </row>
    <row r="1334" spans="3:12" x14ac:dyDescent="0.25">
      <c r="C1334" s="1" t="str">
        <f>_xlfn.IFNA(IF(B1334=LOOKUP(+A1334,Lots!B$2:B$1819,Lots!D$2:D$1819),"Early",IF(B1334=LOOKUP(+A1334,Lots!B$2:B$1819,Lots!E$2:E$1819),"Mid",IF(B1334=LOOKUP(+A1334,Lots!B$2:B$1819,Lots!F$2:F$1819),"Late"))),"")</f>
        <v/>
      </c>
      <c r="D1334" s="1" t="str">
        <f>_xlfn.IFNA(VLOOKUP(A1334,Lots!B$2:C$1819, 2,FALSE),"")</f>
        <v/>
      </c>
      <c r="E1334" s="1" t="str">
        <f>_xlfn.IFNA(LOOKUP(A1334,Lots!B$2:B$1819, Lots!A$2:A$1819),"")</f>
        <v/>
      </c>
      <c r="F1334" s="1"/>
      <c r="G1334" s="3" t="str">
        <f t="shared" si="105"/>
        <v xml:space="preserve"> </v>
      </c>
      <c r="H1334" s="1" t="str">
        <f>IF(+F1334&lt;&gt;0,COUNTIF(Lots!$A$1:'Lots'!$A$1791,E1334), " ")</f>
        <v xml:space="preserve"> </v>
      </c>
      <c r="I1334" s="3" t="str">
        <f t="shared" si="106"/>
        <v xml:space="preserve"> </v>
      </c>
      <c r="J1334" s="1" t="str">
        <f t="shared" si="107"/>
        <v xml:space="preserve"> </v>
      </c>
      <c r="K1334" s="3" t="str">
        <f t="shared" si="108"/>
        <v xml:space="preserve"> </v>
      </c>
      <c r="L1334" s="3" t="str">
        <f t="shared" si="109"/>
        <v xml:space="preserve">   </v>
      </c>
    </row>
    <row r="1335" spans="3:12" x14ac:dyDescent="0.25">
      <c r="C1335" s="1" t="str">
        <f>_xlfn.IFNA(IF(B1335=LOOKUP(+A1335,Lots!B$2:B$1819,Lots!D$2:D$1819),"Early",IF(B1335=LOOKUP(+A1335,Lots!B$2:B$1819,Lots!E$2:E$1819),"Mid",IF(B1335=LOOKUP(+A1335,Lots!B$2:B$1819,Lots!F$2:F$1819),"Late"))),"")</f>
        <v/>
      </c>
      <c r="D1335" s="1" t="str">
        <f>_xlfn.IFNA(VLOOKUP(A1335,Lots!B$2:C$1819, 2,FALSE),"")</f>
        <v/>
      </c>
      <c r="E1335" s="1" t="str">
        <f>_xlfn.IFNA(LOOKUP(A1335,Lots!B$2:B$1819, Lots!A$2:A$1819),"")</f>
        <v/>
      </c>
      <c r="F1335" s="1"/>
      <c r="G1335" s="3" t="str">
        <f t="shared" si="105"/>
        <v xml:space="preserve"> </v>
      </c>
      <c r="H1335" s="1" t="str">
        <f>IF(+F1335&lt;&gt;0,COUNTIF(Lots!$A$1:'Lots'!$A$1791,E1335), " ")</f>
        <v xml:space="preserve"> </v>
      </c>
      <c r="I1335" s="3" t="str">
        <f t="shared" si="106"/>
        <v xml:space="preserve"> </v>
      </c>
      <c r="J1335" s="1" t="str">
        <f t="shared" si="107"/>
        <v xml:space="preserve"> </v>
      </c>
      <c r="K1335" s="3" t="str">
        <f t="shared" si="108"/>
        <v xml:space="preserve"> </v>
      </c>
      <c r="L1335" s="3" t="str">
        <f t="shared" si="109"/>
        <v xml:space="preserve">   </v>
      </c>
    </row>
    <row r="1336" spans="3:12" x14ac:dyDescent="0.25">
      <c r="C1336" s="1" t="str">
        <f>_xlfn.IFNA(IF(B1336=LOOKUP(+A1336,Lots!B$2:B$1819,Lots!D$2:D$1819),"Early",IF(B1336=LOOKUP(+A1336,Lots!B$2:B$1819,Lots!E$2:E$1819),"Mid",IF(B1336=LOOKUP(+A1336,Lots!B$2:B$1819,Lots!F$2:F$1819),"Late"))),"")</f>
        <v/>
      </c>
      <c r="D1336" s="1" t="str">
        <f>_xlfn.IFNA(VLOOKUP(A1336,Lots!B$2:C$1819, 2,FALSE),"")</f>
        <v/>
      </c>
      <c r="E1336" s="1" t="str">
        <f>_xlfn.IFNA(LOOKUP(A1336,Lots!B$2:B$1819, Lots!A$2:A$1819),"")</f>
        <v/>
      </c>
      <c r="F1336" s="1"/>
      <c r="G1336" s="3" t="str">
        <f t="shared" si="105"/>
        <v xml:space="preserve"> </v>
      </c>
      <c r="H1336" s="1" t="str">
        <f>IF(+F1336&lt;&gt;0,COUNTIF(Lots!$A$1:'Lots'!$A$1791,E1336), " ")</f>
        <v xml:space="preserve"> </v>
      </c>
      <c r="I1336" s="3" t="str">
        <f t="shared" si="106"/>
        <v xml:space="preserve"> </v>
      </c>
      <c r="J1336" s="1" t="str">
        <f t="shared" si="107"/>
        <v xml:space="preserve"> </v>
      </c>
      <c r="K1336" s="3" t="str">
        <f t="shared" si="108"/>
        <v xml:space="preserve"> </v>
      </c>
      <c r="L1336" s="3" t="str">
        <f t="shared" si="109"/>
        <v xml:space="preserve">   </v>
      </c>
    </row>
    <row r="1337" spans="3:12" x14ac:dyDescent="0.25">
      <c r="C1337" s="1" t="str">
        <f>_xlfn.IFNA(IF(B1337=LOOKUP(+A1337,Lots!B$2:B$1819,Lots!D$2:D$1819),"Early",IF(B1337=LOOKUP(+A1337,Lots!B$2:B$1819,Lots!E$2:E$1819),"Mid",IF(B1337=LOOKUP(+A1337,Lots!B$2:B$1819,Lots!F$2:F$1819),"Late"))),"")</f>
        <v/>
      </c>
      <c r="D1337" s="1" t="str">
        <f>_xlfn.IFNA(VLOOKUP(A1337,Lots!B$2:C$1819, 2,FALSE),"")</f>
        <v/>
      </c>
      <c r="E1337" s="1" t="str">
        <f>_xlfn.IFNA(LOOKUP(A1337,Lots!B$2:B$1819, Lots!A$2:A$1819),"")</f>
        <v/>
      </c>
      <c r="F1337" s="1"/>
      <c r="G1337" s="3" t="str">
        <f t="shared" si="105"/>
        <v xml:space="preserve"> </v>
      </c>
      <c r="H1337" s="1" t="str">
        <f>IF(+F1337&lt;&gt;0,COUNTIF(Lots!$A$1:'Lots'!$A$1791,E1337), " ")</f>
        <v xml:space="preserve"> </v>
      </c>
      <c r="I1337" s="3" t="str">
        <f t="shared" si="106"/>
        <v xml:space="preserve"> </v>
      </c>
      <c r="J1337" s="1" t="str">
        <f t="shared" si="107"/>
        <v xml:space="preserve"> </v>
      </c>
      <c r="K1337" s="3" t="str">
        <f t="shared" si="108"/>
        <v xml:space="preserve"> </v>
      </c>
      <c r="L1337" s="3" t="str">
        <f t="shared" si="109"/>
        <v xml:space="preserve">   </v>
      </c>
    </row>
    <row r="1338" spans="3:12" x14ac:dyDescent="0.25">
      <c r="C1338" s="1" t="str">
        <f>_xlfn.IFNA(IF(B1338=LOOKUP(+A1338,Lots!B$2:B$1819,Lots!D$2:D$1819),"Early",IF(B1338=LOOKUP(+A1338,Lots!B$2:B$1819,Lots!E$2:E$1819),"Mid",IF(B1338=LOOKUP(+A1338,Lots!B$2:B$1819,Lots!F$2:F$1819),"Late"))),"")</f>
        <v/>
      </c>
      <c r="D1338" s="1" t="str">
        <f>_xlfn.IFNA(VLOOKUP(A1338,Lots!B$2:C$1819, 2,FALSE),"")</f>
        <v/>
      </c>
      <c r="E1338" s="1" t="str">
        <f>_xlfn.IFNA(LOOKUP(A1338,Lots!B$2:B$1819, Lots!A$2:A$1819),"")</f>
        <v/>
      </c>
      <c r="F1338" s="1"/>
      <c r="G1338" s="3" t="str">
        <f t="shared" si="105"/>
        <v xml:space="preserve"> </v>
      </c>
      <c r="H1338" s="1" t="str">
        <f>IF(+F1338&lt;&gt;0,COUNTIF(Lots!$A$1:'Lots'!$A$1791,E1338), " ")</f>
        <v xml:space="preserve"> </v>
      </c>
      <c r="I1338" s="3" t="str">
        <f t="shared" si="106"/>
        <v xml:space="preserve"> </v>
      </c>
      <c r="J1338" s="1" t="str">
        <f t="shared" si="107"/>
        <v xml:space="preserve"> </v>
      </c>
      <c r="K1338" s="3" t="str">
        <f t="shared" si="108"/>
        <v xml:space="preserve"> </v>
      </c>
      <c r="L1338" s="3" t="str">
        <f t="shared" si="109"/>
        <v xml:space="preserve">   </v>
      </c>
    </row>
    <row r="1339" spans="3:12" x14ac:dyDescent="0.25">
      <c r="C1339" s="1" t="str">
        <f>_xlfn.IFNA(IF(B1339=LOOKUP(+A1339,Lots!B$2:B$1819,Lots!D$2:D$1819),"Early",IF(B1339=LOOKUP(+A1339,Lots!B$2:B$1819,Lots!E$2:E$1819),"Mid",IF(B1339=LOOKUP(+A1339,Lots!B$2:B$1819,Lots!F$2:F$1819),"Late"))),"")</f>
        <v/>
      </c>
      <c r="D1339" s="1" t="str">
        <f>_xlfn.IFNA(VLOOKUP(A1339,Lots!B$2:C$1819, 2,FALSE),"")</f>
        <v/>
      </c>
      <c r="E1339" s="1" t="str">
        <f>_xlfn.IFNA(LOOKUP(A1339,Lots!B$2:B$1819, Lots!A$2:A$1819),"")</f>
        <v/>
      </c>
      <c r="F1339" s="1"/>
      <c r="G1339" s="3" t="str">
        <f t="shared" si="105"/>
        <v xml:space="preserve"> </v>
      </c>
      <c r="H1339" s="1" t="str">
        <f>IF(+F1339&lt;&gt;0,COUNTIF(Lots!$A$1:'Lots'!$A$1791,E1339), " ")</f>
        <v xml:space="preserve"> </v>
      </c>
      <c r="I1339" s="3" t="str">
        <f t="shared" si="106"/>
        <v xml:space="preserve"> </v>
      </c>
      <c r="J1339" s="1" t="str">
        <f t="shared" si="107"/>
        <v xml:space="preserve"> </v>
      </c>
      <c r="K1339" s="3" t="str">
        <f t="shared" si="108"/>
        <v xml:space="preserve"> </v>
      </c>
      <c r="L1339" s="3" t="str">
        <f t="shared" si="109"/>
        <v xml:space="preserve">   </v>
      </c>
    </row>
    <row r="1340" spans="3:12" x14ac:dyDescent="0.25">
      <c r="C1340" s="1" t="str">
        <f>_xlfn.IFNA(IF(B1340=LOOKUP(+A1340,Lots!B$2:B$1819,Lots!D$2:D$1819),"Early",IF(B1340=LOOKUP(+A1340,Lots!B$2:B$1819,Lots!E$2:E$1819),"Mid",IF(B1340=LOOKUP(+A1340,Lots!B$2:B$1819,Lots!F$2:F$1819),"Late"))),"")</f>
        <v/>
      </c>
      <c r="D1340" s="1" t="str">
        <f>_xlfn.IFNA(VLOOKUP(A1340,Lots!B$2:C$1819, 2,FALSE),"")</f>
        <v/>
      </c>
      <c r="E1340" s="1" t="str">
        <f>_xlfn.IFNA(LOOKUP(A1340,Lots!B$2:B$1819, Lots!A$2:A$1819),"")</f>
        <v/>
      </c>
      <c r="F1340" s="1"/>
      <c r="G1340" s="3" t="str">
        <f t="shared" si="105"/>
        <v xml:space="preserve"> </v>
      </c>
      <c r="H1340" s="1" t="str">
        <f>IF(+F1340&lt;&gt;0,COUNTIF(Lots!$A$1:'Lots'!$A$1791,E1340), " ")</f>
        <v xml:space="preserve"> </v>
      </c>
      <c r="I1340" s="3" t="str">
        <f t="shared" si="106"/>
        <v xml:space="preserve"> </v>
      </c>
      <c r="J1340" s="1" t="str">
        <f t="shared" si="107"/>
        <v xml:space="preserve"> </v>
      </c>
      <c r="K1340" s="3" t="str">
        <f t="shared" si="108"/>
        <v xml:space="preserve"> </v>
      </c>
      <c r="L1340" s="3" t="str">
        <f t="shared" si="109"/>
        <v xml:space="preserve">   </v>
      </c>
    </row>
    <row r="1341" spans="3:12" x14ac:dyDescent="0.25">
      <c r="C1341" s="1" t="str">
        <f>_xlfn.IFNA(IF(B1341=LOOKUP(+A1341,Lots!B$2:B$1819,Lots!D$2:D$1819),"Early",IF(B1341=LOOKUP(+A1341,Lots!B$2:B$1819,Lots!E$2:E$1819),"Mid",IF(B1341=LOOKUP(+A1341,Lots!B$2:B$1819,Lots!F$2:F$1819),"Late"))),"")</f>
        <v/>
      </c>
      <c r="D1341" s="1" t="str">
        <f>_xlfn.IFNA(VLOOKUP(A1341,Lots!B$2:C$1819, 2,FALSE),"")</f>
        <v/>
      </c>
      <c r="E1341" s="1" t="str">
        <f>_xlfn.IFNA(LOOKUP(A1341,Lots!B$2:B$1819, Lots!A$2:A$1819),"")</f>
        <v/>
      </c>
      <c r="F1341" s="1"/>
      <c r="G1341" s="3" t="str">
        <f t="shared" si="105"/>
        <v xml:space="preserve"> </v>
      </c>
      <c r="H1341" s="1" t="str">
        <f>IF(+F1341&lt;&gt;0,COUNTIF(Lots!$A$1:'Lots'!$A$1791,E1341), " ")</f>
        <v xml:space="preserve"> </v>
      </c>
      <c r="I1341" s="3" t="str">
        <f t="shared" si="106"/>
        <v xml:space="preserve"> </v>
      </c>
      <c r="J1341" s="1" t="str">
        <f t="shared" si="107"/>
        <v xml:space="preserve"> </v>
      </c>
      <c r="K1341" s="3" t="str">
        <f t="shared" si="108"/>
        <v xml:space="preserve"> </v>
      </c>
      <c r="L1341" s="3" t="str">
        <f t="shared" si="109"/>
        <v xml:space="preserve">   </v>
      </c>
    </row>
    <row r="1342" spans="3:12" x14ac:dyDescent="0.25">
      <c r="C1342" s="1" t="str">
        <f>_xlfn.IFNA(IF(B1342=LOOKUP(+A1342,Lots!B$2:B$1819,Lots!D$2:D$1819),"Early",IF(B1342=LOOKUP(+A1342,Lots!B$2:B$1819,Lots!E$2:E$1819),"Mid",IF(B1342=LOOKUP(+A1342,Lots!B$2:B$1819,Lots!F$2:F$1819),"Late"))),"")</f>
        <v/>
      </c>
      <c r="D1342" s="1" t="str">
        <f>_xlfn.IFNA(VLOOKUP(A1342,Lots!B$2:C$1819, 2,FALSE),"")</f>
        <v/>
      </c>
      <c r="E1342" s="1" t="str">
        <f>_xlfn.IFNA(LOOKUP(A1342,Lots!B$2:B$1819, Lots!A$2:A$1819),"")</f>
        <v/>
      </c>
      <c r="F1342" s="1"/>
      <c r="G1342" s="3" t="str">
        <f t="shared" si="105"/>
        <v xml:space="preserve"> </v>
      </c>
      <c r="H1342" s="1" t="str">
        <f>IF(+F1342&lt;&gt;0,COUNTIF(Lots!$A$1:'Lots'!$A$1791,E1342), " ")</f>
        <v xml:space="preserve"> </v>
      </c>
      <c r="I1342" s="3" t="str">
        <f t="shared" si="106"/>
        <v xml:space="preserve"> </v>
      </c>
      <c r="J1342" s="1" t="str">
        <f t="shared" si="107"/>
        <v xml:space="preserve"> </v>
      </c>
      <c r="K1342" s="3" t="str">
        <f t="shared" si="108"/>
        <v xml:space="preserve"> </v>
      </c>
      <c r="L1342" s="3" t="str">
        <f t="shared" si="109"/>
        <v xml:space="preserve">   </v>
      </c>
    </row>
    <row r="1343" spans="3:12" x14ac:dyDescent="0.25">
      <c r="C1343" s="1" t="str">
        <f>_xlfn.IFNA(IF(B1343=LOOKUP(+A1343,Lots!B$2:B$1819,Lots!D$2:D$1819),"Early",IF(B1343=LOOKUP(+A1343,Lots!B$2:B$1819,Lots!E$2:E$1819),"Mid",IF(B1343=LOOKUP(+A1343,Lots!B$2:B$1819,Lots!F$2:F$1819),"Late"))),"")</f>
        <v/>
      </c>
      <c r="D1343" s="1" t="str">
        <f>_xlfn.IFNA(VLOOKUP(A1343,Lots!B$2:C$1819, 2,FALSE),"")</f>
        <v/>
      </c>
      <c r="E1343" s="1" t="str">
        <f>_xlfn.IFNA(LOOKUP(A1343,Lots!B$2:B$1819, Lots!A$2:A$1819),"")</f>
        <v/>
      </c>
      <c r="F1343" s="1"/>
      <c r="G1343" s="3" t="str">
        <f t="shared" si="105"/>
        <v xml:space="preserve"> </v>
      </c>
      <c r="H1343" s="1" t="str">
        <f>IF(+F1343&lt;&gt;0,COUNTIF(Lots!$A$1:'Lots'!$A$1791,E1343), " ")</f>
        <v xml:space="preserve"> </v>
      </c>
      <c r="I1343" s="3" t="str">
        <f t="shared" si="106"/>
        <v xml:space="preserve"> </v>
      </c>
      <c r="J1343" s="1" t="str">
        <f t="shared" si="107"/>
        <v xml:space="preserve"> </v>
      </c>
      <c r="K1343" s="3" t="str">
        <f t="shared" si="108"/>
        <v xml:space="preserve"> </v>
      </c>
      <c r="L1343" s="3" t="str">
        <f t="shared" si="109"/>
        <v xml:space="preserve">   </v>
      </c>
    </row>
    <row r="1344" spans="3:12" x14ac:dyDescent="0.25">
      <c r="C1344" s="1" t="str">
        <f>_xlfn.IFNA(IF(B1344=LOOKUP(+A1344,Lots!B$2:B$1819,Lots!D$2:D$1819),"Early",IF(B1344=LOOKUP(+A1344,Lots!B$2:B$1819,Lots!E$2:E$1819),"Mid",IF(B1344=LOOKUP(+A1344,Lots!B$2:B$1819,Lots!F$2:F$1819),"Late"))),"")</f>
        <v/>
      </c>
      <c r="D1344" s="1" t="str">
        <f>_xlfn.IFNA(VLOOKUP(A1344,Lots!B$2:C$1819, 2,FALSE),"")</f>
        <v/>
      </c>
      <c r="E1344" s="1" t="str">
        <f>_xlfn.IFNA(LOOKUP(A1344,Lots!B$2:B$1819, Lots!A$2:A$1819),"")</f>
        <v/>
      </c>
      <c r="F1344" s="1"/>
      <c r="G1344" s="3" t="str">
        <f t="shared" si="105"/>
        <v xml:space="preserve"> </v>
      </c>
      <c r="H1344" s="1" t="str">
        <f>IF(+F1344&lt;&gt;0,COUNTIF(Lots!$A$1:'Lots'!$A$1791,E1344), " ")</f>
        <v xml:space="preserve"> </v>
      </c>
      <c r="I1344" s="3" t="str">
        <f t="shared" si="106"/>
        <v xml:space="preserve"> </v>
      </c>
      <c r="J1344" s="1" t="str">
        <f t="shared" si="107"/>
        <v xml:space="preserve"> </v>
      </c>
      <c r="K1344" s="3" t="str">
        <f t="shared" si="108"/>
        <v xml:space="preserve"> </v>
      </c>
      <c r="L1344" s="3" t="str">
        <f t="shared" si="109"/>
        <v xml:space="preserve">   </v>
      </c>
    </row>
    <row r="1345" spans="3:12" x14ac:dyDescent="0.25">
      <c r="C1345" s="1" t="str">
        <f>_xlfn.IFNA(IF(B1345=LOOKUP(+A1345,Lots!B$2:B$1819,Lots!D$2:D$1819),"Early",IF(B1345=LOOKUP(+A1345,Lots!B$2:B$1819,Lots!E$2:E$1819),"Mid",IF(B1345=LOOKUP(+A1345,Lots!B$2:B$1819,Lots!F$2:F$1819),"Late"))),"")</f>
        <v/>
      </c>
      <c r="D1345" s="1" t="str">
        <f>_xlfn.IFNA(VLOOKUP(A1345,Lots!B$2:C$1819, 2,FALSE),"")</f>
        <v/>
      </c>
      <c r="E1345" s="1" t="str">
        <f>_xlfn.IFNA(LOOKUP(A1345,Lots!B$2:B$1819, Lots!A$2:A$1819),"")</f>
        <v/>
      </c>
      <c r="F1345" s="1"/>
      <c r="G1345" s="3" t="str">
        <f t="shared" si="105"/>
        <v xml:space="preserve"> </v>
      </c>
      <c r="H1345" s="1" t="str">
        <f>IF(+F1345&lt;&gt;0,COUNTIF(Lots!$A$1:'Lots'!$A$1791,E1345), " ")</f>
        <v xml:space="preserve"> </v>
      </c>
      <c r="I1345" s="3" t="str">
        <f t="shared" si="106"/>
        <v xml:space="preserve"> </v>
      </c>
      <c r="J1345" s="1" t="str">
        <f t="shared" si="107"/>
        <v xml:space="preserve"> </v>
      </c>
      <c r="K1345" s="3" t="str">
        <f t="shared" si="108"/>
        <v xml:space="preserve"> </v>
      </c>
      <c r="L1345" s="3" t="str">
        <f t="shared" si="109"/>
        <v xml:space="preserve">   </v>
      </c>
    </row>
    <row r="1346" spans="3:12" x14ac:dyDescent="0.25">
      <c r="C1346" s="1" t="str">
        <f>_xlfn.IFNA(IF(B1346=LOOKUP(+A1346,Lots!B$2:B$1819,Lots!D$2:D$1819),"Early",IF(B1346=LOOKUP(+A1346,Lots!B$2:B$1819,Lots!E$2:E$1819),"Mid",IF(B1346=LOOKUP(+A1346,Lots!B$2:B$1819,Lots!F$2:F$1819),"Late"))),"")</f>
        <v/>
      </c>
      <c r="D1346" s="1" t="str">
        <f>_xlfn.IFNA(VLOOKUP(A1346,Lots!B$2:C$1819, 2,FALSE),"")</f>
        <v/>
      </c>
      <c r="E1346" s="1" t="str">
        <f>_xlfn.IFNA(LOOKUP(A1346,Lots!B$2:B$1819, Lots!A$2:A$1819),"")</f>
        <v/>
      </c>
      <c r="F1346" s="1"/>
      <c r="G1346" s="3" t="str">
        <f t="shared" si="105"/>
        <v xml:space="preserve"> </v>
      </c>
      <c r="H1346" s="1" t="str">
        <f>IF(+F1346&lt;&gt;0,COUNTIF(Lots!$A$1:'Lots'!$A$1791,E1346), " ")</f>
        <v xml:space="preserve"> </v>
      </c>
      <c r="I1346" s="3" t="str">
        <f t="shared" si="106"/>
        <v xml:space="preserve"> </v>
      </c>
      <c r="J1346" s="1" t="str">
        <f t="shared" si="107"/>
        <v xml:space="preserve"> </v>
      </c>
      <c r="K1346" s="3" t="str">
        <f t="shared" si="108"/>
        <v xml:space="preserve"> </v>
      </c>
      <c r="L1346" s="3" t="str">
        <f t="shared" si="109"/>
        <v xml:space="preserve">   </v>
      </c>
    </row>
    <row r="1347" spans="3:12" x14ac:dyDescent="0.25">
      <c r="C1347" s="1" t="str">
        <f>_xlfn.IFNA(IF(B1347=LOOKUP(+A1347,Lots!B$2:B$1819,Lots!D$2:D$1819),"Early",IF(B1347=LOOKUP(+A1347,Lots!B$2:B$1819,Lots!E$2:E$1819),"Mid",IF(B1347=LOOKUP(+A1347,Lots!B$2:B$1819,Lots!F$2:F$1819),"Late"))),"")</f>
        <v/>
      </c>
      <c r="D1347" s="1" t="str">
        <f>_xlfn.IFNA(VLOOKUP(A1347,Lots!B$2:C$1819, 2,FALSE),"")</f>
        <v/>
      </c>
      <c r="E1347" s="1" t="str">
        <f>_xlfn.IFNA(LOOKUP(A1347,Lots!B$2:B$1819, Lots!A$2:A$1819),"")</f>
        <v/>
      </c>
      <c r="F1347" s="1"/>
      <c r="G1347" s="3" t="str">
        <f t="shared" si="105"/>
        <v xml:space="preserve"> </v>
      </c>
      <c r="H1347" s="1" t="str">
        <f>IF(+F1347&lt;&gt;0,COUNTIF(Lots!$A$1:'Lots'!$A$1791,E1347), " ")</f>
        <v xml:space="preserve"> </v>
      </c>
      <c r="I1347" s="3" t="str">
        <f t="shared" si="106"/>
        <v xml:space="preserve"> </v>
      </c>
      <c r="J1347" s="1" t="str">
        <f t="shared" si="107"/>
        <v xml:space="preserve"> </v>
      </c>
      <c r="K1347" s="3" t="str">
        <f t="shared" si="108"/>
        <v xml:space="preserve"> </v>
      </c>
      <c r="L1347" s="3" t="str">
        <f t="shared" si="109"/>
        <v xml:space="preserve">   </v>
      </c>
    </row>
    <row r="1348" spans="3:12" x14ac:dyDescent="0.25">
      <c r="C1348" s="1" t="str">
        <f>_xlfn.IFNA(IF(B1348=LOOKUP(+A1348,Lots!B$2:B$1819,Lots!D$2:D$1819),"Early",IF(B1348=LOOKUP(+A1348,Lots!B$2:B$1819,Lots!E$2:E$1819),"Mid",IF(B1348=LOOKUP(+A1348,Lots!B$2:B$1819,Lots!F$2:F$1819),"Late"))),"")</f>
        <v/>
      </c>
      <c r="D1348" s="1" t="str">
        <f>_xlfn.IFNA(VLOOKUP(A1348,Lots!B$2:C$1819, 2,FALSE),"")</f>
        <v/>
      </c>
      <c r="E1348" s="1" t="str">
        <f>_xlfn.IFNA(LOOKUP(A1348,Lots!B$2:B$1819, Lots!A$2:A$1819),"")</f>
        <v/>
      </c>
      <c r="F1348" s="1"/>
      <c r="G1348" s="3" t="str">
        <f t="shared" si="105"/>
        <v xml:space="preserve"> </v>
      </c>
      <c r="H1348" s="1" t="str">
        <f>IF(+F1348&lt;&gt;0,COUNTIF(Lots!$A$1:'Lots'!$A$1791,E1348), " ")</f>
        <v xml:space="preserve"> </v>
      </c>
      <c r="I1348" s="3" t="str">
        <f t="shared" si="106"/>
        <v xml:space="preserve"> </v>
      </c>
      <c r="J1348" s="1" t="str">
        <f t="shared" si="107"/>
        <v xml:space="preserve"> </v>
      </c>
      <c r="K1348" s="3" t="str">
        <f t="shared" si="108"/>
        <v xml:space="preserve"> </v>
      </c>
      <c r="L1348" s="3" t="str">
        <f t="shared" si="109"/>
        <v xml:space="preserve">   </v>
      </c>
    </row>
    <row r="1349" spans="3:12" x14ac:dyDescent="0.25">
      <c r="C1349" s="1" t="str">
        <f>_xlfn.IFNA(IF(B1349=LOOKUP(+A1349,Lots!B$2:B$1819,Lots!D$2:D$1819),"Early",IF(B1349=LOOKUP(+A1349,Lots!B$2:B$1819,Lots!E$2:E$1819),"Mid",IF(B1349=LOOKUP(+A1349,Lots!B$2:B$1819,Lots!F$2:F$1819),"Late"))),"")</f>
        <v/>
      </c>
      <c r="D1349" s="1" t="str">
        <f>_xlfn.IFNA(VLOOKUP(A1349,Lots!B$2:C$1819, 2,FALSE),"")</f>
        <v/>
      </c>
      <c r="E1349" s="1" t="str">
        <f>_xlfn.IFNA(LOOKUP(A1349,Lots!B$2:B$1819, Lots!A$2:A$1819),"")</f>
        <v/>
      </c>
      <c r="F1349" s="1"/>
      <c r="G1349" s="3" t="str">
        <f t="shared" si="105"/>
        <v xml:space="preserve"> </v>
      </c>
      <c r="H1349" s="1" t="str">
        <f>IF(+F1349&lt;&gt;0,COUNTIF(Lots!$A$1:'Lots'!$A$1791,E1349), " ")</f>
        <v xml:space="preserve"> </v>
      </c>
      <c r="I1349" s="3" t="str">
        <f t="shared" si="106"/>
        <v xml:space="preserve"> </v>
      </c>
      <c r="J1349" s="1" t="str">
        <f t="shared" si="107"/>
        <v xml:space="preserve"> </v>
      </c>
      <c r="K1349" s="3" t="str">
        <f t="shared" si="108"/>
        <v xml:space="preserve"> </v>
      </c>
      <c r="L1349" s="3" t="str">
        <f t="shared" si="109"/>
        <v xml:space="preserve">   </v>
      </c>
    </row>
    <row r="1350" spans="3:12" x14ac:dyDescent="0.25">
      <c r="C1350" s="1" t="str">
        <f>_xlfn.IFNA(IF(B1350=LOOKUP(+A1350,Lots!B$2:B$1819,Lots!D$2:D$1819),"Early",IF(B1350=LOOKUP(+A1350,Lots!B$2:B$1819,Lots!E$2:E$1819),"Mid",IF(B1350=LOOKUP(+A1350,Lots!B$2:B$1819,Lots!F$2:F$1819),"Late"))),"")</f>
        <v/>
      </c>
      <c r="D1350" s="1" t="str">
        <f>_xlfn.IFNA(VLOOKUP(A1350,Lots!B$2:C$1819, 2,FALSE),"")</f>
        <v/>
      </c>
      <c r="E1350" s="1" t="str">
        <f>_xlfn.IFNA(LOOKUP(A1350,Lots!B$2:B$1819, Lots!A$2:A$1819),"")</f>
        <v/>
      </c>
      <c r="F1350" s="1"/>
      <c r="G1350" s="3" t="str">
        <f t="shared" si="105"/>
        <v xml:space="preserve"> </v>
      </c>
      <c r="H1350" s="1" t="str">
        <f>IF(+F1350&lt;&gt;0,COUNTIF(Lots!$A$1:'Lots'!$A$1791,E1350), " ")</f>
        <v xml:space="preserve"> </v>
      </c>
      <c r="I1350" s="3" t="str">
        <f t="shared" si="106"/>
        <v xml:space="preserve"> </v>
      </c>
      <c r="J1350" s="1" t="str">
        <f t="shared" si="107"/>
        <v xml:space="preserve"> </v>
      </c>
      <c r="K1350" s="3" t="str">
        <f t="shared" si="108"/>
        <v xml:space="preserve"> </v>
      </c>
      <c r="L1350" s="3" t="str">
        <f t="shared" si="109"/>
        <v xml:space="preserve">   </v>
      </c>
    </row>
    <row r="1351" spans="3:12" x14ac:dyDescent="0.25">
      <c r="C1351" s="1" t="str">
        <f>_xlfn.IFNA(IF(B1351=LOOKUP(+A1351,Lots!B$2:B$1819,Lots!D$2:D$1819),"Early",IF(B1351=LOOKUP(+A1351,Lots!B$2:B$1819,Lots!E$2:E$1819),"Mid",IF(B1351=LOOKUP(+A1351,Lots!B$2:B$1819,Lots!F$2:F$1819),"Late"))),"")</f>
        <v/>
      </c>
      <c r="D1351" s="1" t="str">
        <f>_xlfn.IFNA(VLOOKUP(A1351,Lots!B$2:C$1819, 2,FALSE),"")</f>
        <v/>
      </c>
      <c r="E1351" s="1" t="str">
        <f>_xlfn.IFNA(LOOKUP(A1351,Lots!B$2:B$1819, Lots!A$2:A$1819),"")</f>
        <v/>
      </c>
      <c r="F1351" s="1"/>
      <c r="G1351" s="3" t="str">
        <f t="shared" si="105"/>
        <v xml:space="preserve"> </v>
      </c>
      <c r="H1351" s="1" t="str">
        <f>IF(+F1351&lt;&gt;0,COUNTIF(Lots!$A$1:'Lots'!$A$1791,E1351), " ")</f>
        <v xml:space="preserve"> </v>
      </c>
      <c r="I1351" s="3" t="str">
        <f t="shared" si="106"/>
        <v xml:space="preserve"> </v>
      </c>
      <c r="J1351" s="1" t="str">
        <f t="shared" si="107"/>
        <v xml:space="preserve"> </v>
      </c>
      <c r="K1351" s="3" t="str">
        <f t="shared" si="108"/>
        <v xml:space="preserve"> </v>
      </c>
      <c r="L1351" s="3" t="str">
        <f t="shared" si="109"/>
        <v xml:space="preserve">   </v>
      </c>
    </row>
    <row r="1352" spans="3:12" x14ac:dyDescent="0.25">
      <c r="C1352" s="1" t="str">
        <f>_xlfn.IFNA(IF(B1352=LOOKUP(+A1352,Lots!B$2:B$1819,Lots!D$2:D$1819),"Early",IF(B1352=LOOKUP(+A1352,Lots!B$2:B$1819,Lots!E$2:E$1819),"Mid",IF(B1352=LOOKUP(+A1352,Lots!B$2:B$1819,Lots!F$2:F$1819),"Late"))),"")</f>
        <v/>
      </c>
      <c r="D1352" s="1" t="str">
        <f>_xlfn.IFNA(VLOOKUP(A1352,Lots!B$2:C$1819, 2,FALSE),"")</f>
        <v/>
      </c>
      <c r="E1352" s="1" t="str">
        <f>_xlfn.IFNA(LOOKUP(A1352,Lots!B$2:B$1819, Lots!A$2:A$1819),"")</f>
        <v/>
      </c>
      <c r="F1352" s="1"/>
      <c r="G1352" s="3" t="str">
        <f t="shared" si="105"/>
        <v xml:space="preserve"> </v>
      </c>
      <c r="H1352" s="1" t="str">
        <f>IF(+F1352&lt;&gt;0,COUNTIF(Lots!$A$1:'Lots'!$A$1791,E1352), " ")</f>
        <v xml:space="preserve"> </v>
      </c>
      <c r="I1352" s="3" t="str">
        <f t="shared" si="106"/>
        <v xml:space="preserve"> </v>
      </c>
      <c r="J1352" s="1" t="str">
        <f t="shared" si="107"/>
        <v xml:space="preserve"> </v>
      </c>
      <c r="K1352" s="3" t="str">
        <f t="shared" si="108"/>
        <v xml:space="preserve"> </v>
      </c>
      <c r="L1352" s="3" t="str">
        <f t="shared" si="109"/>
        <v xml:space="preserve">   </v>
      </c>
    </row>
    <row r="1353" spans="3:12" x14ac:dyDescent="0.25">
      <c r="C1353" s="1" t="str">
        <f>_xlfn.IFNA(IF(B1353=LOOKUP(+A1353,Lots!B$2:B$1819,Lots!D$2:D$1819),"Early",IF(B1353=LOOKUP(+A1353,Lots!B$2:B$1819,Lots!E$2:E$1819),"Mid",IF(B1353=LOOKUP(+A1353,Lots!B$2:B$1819,Lots!F$2:F$1819),"Late"))),"")</f>
        <v/>
      </c>
      <c r="D1353" s="1" t="str">
        <f>_xlfn.IFNA(VLOOKUP(A1353,Lots!B$2:C$1819, 2,FALSE),"")</f>
        <v/>
      </c>
      <c r="E1353" s="1" t="str">
        <f>_xlfn.IFNA(LOOKUP(A1353,Lots!B$2:B$1819, Lots!A$2:A$1819),"")</f>
        <v/>
      </c>
      <c r="F1353" s="1"/>
      <c r="G1353" s="3" t="str">
        <f t="shared" si="105"/>
        <v xml:space="preserve"> </v>
      </c>
      <c r="H1353" s="1" t="str">
        <f>IF(+F1353&lt;&gt;0,COUNTIF(Lots!$A$1:'Lots'!$A$1791,E1353), " ")</f>
        <v xml:space="preserve"> </v>
      </c>
      <c r="I1353" s="3" t="str">
        <f t="shared" si="106"/>
        <v xml:space="preserve"> </v>
      </c>
      <c r="J1353" s="1" t="str">
        <f t="shared" si="107"/>
        <v xml:space="preserve"> </v>
      </c>
      <c r="K1353" s="3" t="str">
        <f t="shared" si="108"/>
        <v xml:space="preserve"> </v>
      </c>
      <c r="L1353" s="3" t="str">
        <f t="shared" si="109"/>
        <v xml:space="preserve">   </v>
      </c>
    </row>
    <row r="1354" spans="3:12" x14ac:dyDescent="0.25">
      <c r="C1354" s="1" t="str">
        <f>_xlfn.IFNA(IF(B1354=LOOKUP(+A1354,Lots!B$2:B$1819,Lots!D$2:D$1819),"Early",IF(B1354=LOOKUP(+A1354,Lots!B$2:B$1819,Lots!E$2:E$1819),"Mid",IF(B1354=LOOKUP(+A1354,Lots!B$2:B$1819,Lots!F$2:F$1819),"Late"))),"")</f>
        <v/>
      </c>
      <c r="D1354" s="1" t="str">
        <f>_xlfn.IFNA(VLOOKUP(A1354,Lots!B$2:C$1819, 2,FALSE),"")</f>
        <v/>
      </c>
      <c r="E1354" s="1" t="str">
        <f>_xlfn.IFNA(LOOKUP(A1354,Lots!B$2:B$1819, Lots!A$2:A$1819),"")</f>
        <v/>
      </c>
      <c r="F1354" s="1"/>
      <c r="G1354" s="3" t="str">
        <f t="shared" si="105"/>
        <v xml:space="preserve"> </v>
      </c>
      <c r="H1354" s="1" t="str">
        <f>IF(+F1354&lt;&gt;0,COUNTIF(Lots!$A$1:'Lots'!$A$1791,E1354), " ")</f>
        <v xml:space="preserve"> </v>
      </c>
      <c r="I1354" s="3" t="str">
        <f t="shared" si="106"/>
        <v xml:space="preserve"> </v>
      </c>
      <c r="J1354" s="1" t="str">
        <f t="shared" si="107"/>
        <v xml:space="preserve"> </v>
      </c>
      <c r="K1354" s="3" t="str">
        <f t="shared" si="108"/>
        <v xml:space="preserve"> </v>
      </c>
      <c r="L1354" s="3" t="str">
        <f t="shared" si="109"/>
        <v xml:space="preserve">   </v>
      </c>
    </row>
    <row r="1355" spans="3:12" x14ac:dyDescent="0.25">
      <c r="C1355" s="1" t="str">
        <f>_xlfn.IFNA(IF(B1355=LOOKUP(+A1355,Lots!B$2:B$1819,Lots!D$2:D$1819),"Early",IF(B1355=LOOKUP(+A1355,Lots!B$2:B$1819,Lots!E$2:E$1819),"Mid",IF(B1355=LOOKUP(+A1355,Lots!B$2:B$1819,Lots!F$2:F$1819),"Late"))),"")</f>
        <v/>
      </c>
      <c r="D1355" s="1" t="str">
        <f>_xlfn.IFNA(VLOOKUP(A1355,Lots!B$2:C$1819, 2,FALSE),"")</f>
        <v/>
      </c>
      <c r="E1355" s="1" t="str">
        <f>_xlfn.IFNA(LOOKUP(A1355,Lots!B$2:B$1819, Lots!A$2:A$1819),"")</f>
        <v/>
      </c>
      <c r="F1355" s="1"/>
      <c r="G1355" s="3" t="str">
        <f t="shared" ref="G1355:G1418" si="110">IF(+F1355&lt;&gt;0, CEILING(F1355*$M$2,0.25), " ")</f>
        <v xml:space="preserve"> </v>
      </c>
      <c r="H1355" s="1" t="str">
        <f>IF(+F1355&lt;&gt;0,COUNTIF(Lots!$A$1:'Lots'!$A$1791,E1355), " ")</f>
        <v xml:space="preserve"> </v>
      </c>
      <c r="I1355" s="3" t="str">
        <f t="shared" ref="I1355:I1418" si="111">IF(+F1355&lt;&gt;0,+H1355*$M$1," ")</f>
        <v xml:space="preserve"> </v>
      </c>
      <c r="J1355" s="1" t="str">
        <f t="shared" ref="J1355:J1418" si="112">IF(+F1355&lt;&gt;0,COUNTIF(E$10:E$2000,+E1355)," ")</f>
        <v xml:space="preserve"> </v>
      </c>
      <c r="K1355" s="3" t="str">
        <f t="shared" ref="K1355:K1418" si="113">IF(F1355&lt;&gt;0,(+H1355-J1355)*$M$3, " ")</f>
        <v xml:space="preserve"> </v>
      </c>
      <c r="L1355" s="3" t="str">
        <f t="shared" ref="L1355:L1418" si="114">IF(F1355&lt;&gt;0,+F1355-G1355-I1355-K1355,"   ")</f>
        <v xml:space="preserve">   </v>
      </c>
    </row>
    <row r="1356" spans="3:12" x14ac:dyDescent="0.25">
      <c r="C1356" s="1" t="str">
        <f>_xlfn.IFNA(IF(B1356=LOOKUP(+A1356,Lots!B$2:B$1819,Lots!D$2:D$1819),"Early",IF(B1356=LOOKUP(+A1356,Lots!B$2:B$1819,Lots!E$2:E$1819),"Mid",IF(B1356=LOOKUP(+A1356,Lots!B$2:B$1819,Lots!F$2:F$1819),"Late"))),"")</f>
        <v/>
      </c>
      <c r="D1356" s="1" t="str">
        <f>_xlfn.IFNA(VLOOKUP(A1356,Lots!B$2:C$1819, 2,FALSE),"")</f>
        <v/>
      </c>
      <c r="E1356" s="1" t="str">
        <f>_xlfn.IFNA(LOOKUP(A1356,Lots!B$2:B$1819, Lots!A$2:A$1819),"")</f>
        <v/>
      </c>
      <c r="F1356" s="1"/>
      <c r="G1356" s="3" t="str">
        <f t="shared" si="110"/>
        <v xml:space="preserve"> </v>
      </c>
      <c r="H1356" s="1" t="str">
        <f>IF(+F1356&lt;&gt;0,COUNTIF(Lots!$A$1:'Lots'!$A$1791,E1356), " ")</f>
        <v xml:space="preserve"> </v>
      </c>
      <c r="I1356" s="3" t="str">
        <f t="shared" si="111"/>
        <v xml:space="preserve"> </v>
      </c>
      <c r="J1356" s="1" t="str">
        <f t="shared" si="112"/>
        <v xml:space="preserve"> </v>
      </c>
      <c r="K1356" s="3" t="str">
        <f t="shared" si="113"/>
        <v xml:space="preserve"> </v>
      </c>
      <c r="L1356" s="3" t="str">
        <f t="shared" si="114"/>
        <v xml:space="preserve">   </v>
      </c>
    </row>
    <row r="1357" spans="3:12" x14ac:dyDescent="0.25">
      <c r="C1357" s="1" t="str">
        <f>_xlfn.IFNA(IF(B1357=LOOKUP(+A1357,Lots!B$2:B$1819,Lots!D$2:D$1819),"Early",IF(B1357=LOOKUP(+A1357,Lots!B$2:B$1819,Lots!E$2:E$1819),"Mid",IF(B1357=LOOKUP(+A1357,Lots!B$2:B$1819,Lots!F$2:F$1819),"Late"))),"")</f>
        <v/>
      </c>
      <c r="D1357" s="1" t="str">
        <f>_xlfn.IFNA(VLOOKUP(A1357,Lots!B$2:C$1819, 2,FALSE),"")</f>
        <v/>
      </c>
      <c r="E1357" s="1" t="str">
        <f>_xlfn.IFNA(LOOKUP(A1357,Lots!B$2:B$1819, Lots!A$2:A$1819),"")</f>
        <v/>
      </c>
      <c r="F1357" s="1"/>
      <c r="G1357" s="3" t="str">
        <f t="shared" si="110"/>
        <v xml:space="preserve"> </v>
      </c>
      <c r="H1357" s="1" t="str">
        <f>IF(+F1357&lt;&gt;0,COUNTIF(Lots!$A$1:'Lots'!$A$1791,E1357), " ")</f>
        <v xml:space="preserve"> </v>
      </c>
      <c r="I1357" s="3" t="str">
        <f t="shared" si="111"/>
        <v xml:space="preserve"> </v>
      </c>
      <c r="J1357" s="1" t="str">
        <f t="shared" si="112"/>
        <v xml:space="preserve"> </v>
      </c>
      <c r="K1357" s="3" t="str">
        <f t="shared" si="113"/>
        <v xml:space="preserve"> </v>
      </c>
      <c r="L1357" s="3" t="str">
        <f t="shared" si="114"/>
        <v xml:space="preserve">   </v>
      </c>
    </row>
    <row r="1358" spans="3:12" x14ac:dyDescent="0.25">
      <c r="C1358" s="1" t="str">
        <f>_xlfn.IFNA(IF(B1358=LOOKUP(+A1358,Lots!B$2:B$1819,Lots!D$2:D$1819),"Early",IF(B1358=LOOKUP(+A1358,Lots!B$2:B$1819,Lots!E$2:E$1819),"Mid",IF(B1358=LOOKUP(+A1358,Lots!B$2:B$1819,Lots!F$2:F$1819),"Late"))),"")</f>
        <v/>
      </c>
      <c r="D1358" s="1" t="str">
        <f>_xlfn.IFNA(VLOOKUP(A1358,Lots!B$2:C$1819, 2,FALSE),"")</f>
        <v/>
      </c>
      <c r="E1358" s="1" t="str">
        <f>_xlfn.IFNA(LOOKUP(A1358,Lots!B$2:B$1819, Lots!A$2:A$1819),"")</f>
        <v/>
      </c>
      <c r="F1358" s="1"/>
      <c r="G1358" s="3" t="str">
        <f t="shared" si="110"/>
        <v xml:space="preserve"> </v>
      </c>
      <c r="H1358" s="1" t="str">
        <f>IF(+F1358&lt;&gt;0,COUNTIF(Lots!$A$1:'Lots'!$A$1791,E1358), " ")</f>
        <v xml:space="preserve"> </v>
      </c>
      <c r="I1358" s="3" t="str">
        <f t="shared" si="111"/>
        <v xml:space="preserve"> </v>
      </c>
      <c r="J1358" s="1" t="str">
        <f t="shared" si="112"/>
        <v xml:space="preserve"> </v>
      </c>
      <c r="K1358" s="3" t="str">
        <f t="shared" si="113"/>
        <v xml:space="preserve"> </v>
      </c>
      <c r="L1358" s="3" t="str">
        <f t="shared" si="114"/>
        <v xml:space="preserve">   </v>
      </c>
    </row>
    <row r="1359" spans="3:12" x14ac:dyDescent="0.25">
      <c r="C1359" s="1" t="str">
        <f>_xlfn.IFNA(IF(B1359=LOOKUP(+A1359,Lots!B$2:B$1819,Lots!D$2:D$1819),"Early",IF(B1359=LOOKUP(+A1359,Lots!B$2:B$1819,Lots!E$2:E$1819),"Mid",IF(B1359=LOOKUP(+A1359,Lots!B$2:B$1819,Lots!F$2:F$1819),"Late"))),"")</f>
        <v/>
      </c>
      <c r="D1359" s="1" t="str">
        <f>_xlfn.IFNA(VLOOKUP(A1359,Lots!B$2:C$1819, 2,FALSE),"")</f>
        <v/>
      </c>
      <c r="E1359" s="1" t="str">
        <f>_xlfn.IFNA(LOOKUP(A1359,Lots!B$2:B$1819, Lots!A$2:A$1819),"")</f>
        <v/>
      </c>
      <c r="F1359" s="1"/>
      <c r="G1359" s="3" t="str">
        <f t="shared" si="110"/>
        <v xml:space="preserve"> </v>
      </c>
      <c r="H1359" s="1" t="str">
        <f>IF(+F1359&lt;&gt;0,COUNTIF(Lots!$A$1:'Lots'!$A$1791,E1359), " ")</f>
        <v xml:space="preserve"> </v>
      </c>
      <c r="I1359" s="3" t="str">
        <f t="shared" si="111"/>
        <v xml:space="preserve"> </v>
      </c>
      <c r="J1359" s="1" t="str">
        <f t="shared" si="112"/>
        <v xml:space="preserve"> </v>
      </c>
      <c r="K1359" s="3" t="str">
        <f t="shared" si="113"/>
        <v xml:space="preserve"> </v>
      </c>
      <c r="L1359" s="3" t="str">
        <f t="shared" si="114"/>
        <v xml:space="preserve">   </v>
      </c>
    </row>
    <row r="1360" spans="3:12" x14ac:dyDescent="0.25">
      <c r="C1360" s="1" t="str">
        <f>_xlfn.IFNA(IF(B1360=LOOKUP(+A1360,Lots!B$2:B$1819,Lots!D$2:D$1819),"Early",IF(B1360=LOOKUP(+A1360,Lots!B$2:B$1819,Lots!E$2:E$1819),"Mid",IF(B1360=LOOKUP(+A1360,Lots!B$2:B$1819,Lots!F$2:F$1819),"Late"))),"")</f>
        <v/>
      </c>
      <c r="D1360" s="1" t="str">
        <f>_xlfn.IFNA(VLOOKUP(A1360,Lots!B$2:C$1819, 2,FALSE),"")</f>
        <v/>
      </c>
      <c r="E1360" s="1" t="str">
        <f>_xlfn.IFNA(LOOKUP(A1360,Lots!B$2:B$1819, Lots!A$2:A$1819),"")</f>
        <v/>
      </c>
      <c r="F1360" s="1"/>
      <c r="G1360" s="3" t="str">
        <f t="shared" si="110"/>
        <v xml:space="preserve"> </v>
      </c>
      <c r="H1360" s="1" t="str">
        <f>IF(+F1360&lt;&gt;0,COUNTIF(Lots!$A$1:'Lots'!$A$1791,E1360), " ")</f>
        <v xml:space="preserve"> </v>
      </c>
      <c r="I1360" s="3" t="str">
        <f t="shared" si="111"/>
        <v xml:space="preserve"> </v>
      </c>
      <c r="J1360" s="1" t="str">
        <f t="shared" si="112"/>
        <v xml:space="preserve"> </v>
      </c>
      <c r="K1360" s="3" t="str">
        <f t="shared" si="113"/>
        <v xml:space="preserve"> </v>
      </c>
      <c r="L1360" s="3" t="str">
        <f t="shared" si="114"/>
        <v xml:space="preserve">   </v>
      </c>
    </row>
    <row r="1361" spans="3:12" x14ac:dyDescent="0.25">
      <c r="C1361" s="1" t="str">
        <f>_xlfn.IFNA(IF(B1361=LOOKUP(+A1361,Lots!B$2:B$1819,Lots!D$2:D$1819),"Early",IF(B1361=LOOKUP(+A1361,Lots!B$2:B$1819,Lots!E$2:E$1819),"Mid",IF(B1361=LOOKUP(+A1361,Lots!B$2:B$1819,Lots!F$2:F$1819),"Late"))),"")</f>
        <v/>
      </c>
      <c r="D1361" s="1" t="str">
        <f>_xlfn.IFNA(VLOOKUP(A1361,Lots!B$2:C$1819, 2,FALSE),"")</f>
        <v/>
      </c>
      <c r="E1361" s="1" t="str">
        <f>_xlfn.IFNA(LOOKUP(A1361,Lots!B$2:B$1819, Lots!A$2:A$1819),"")</f>
        <v/>
      </c>
      <c r="F1361" s="1"/>
      <c r="G1361" s="3" t="str">
        <f t="shared" si="110"/>
        <v xml:space="preserve"> </v>
      </c>
      <c r="H1361" s="1" t="str">
        <f>IF(+F1361&lt;&gt;0,COUNTIF(Lots!$A$1:'Lots'!$A$1791,E1361), " ")</f>
        <v xml:space="preserve"> </v>
      </c>
      <c r="I1361" s="3" t="str">
        <f t="shared" si="111"/>
        <v xml:space="preserve"> </v>
      </c>
      <c r="J1361" s="1" t="str">
        <f t="shared" si="112"/>
        <v xml:space="preserve"> </v>
      </c>
      <c r="K1361" s="3" t="str">
        <f t="shared" si="113"/>
        <v xml:space="preserve"> </v>
      </c>
      <c r="L1361" s="3" t="str">
        <f t="shared" si="114"/>
        <v xml:space="preserve">   </v>
      </c>
    </row>
    <row r="1362" spans="3:12" x14ac:dyDescent="0.25">
      <c r="C1362" s="1" t="str">
        <f>_xlfn.IFNA(IF(B1362=LOOKUP(+A1362,Lots!B$2:B$1819,Lots!D$2:D$1819),"Early",IF(B1362=LOOKUP(+A1362,Lots!B$2:B$1819,Lots!E$2:E$1819),"Mid",IF(B1362=LOOKUP(+A1362,Lots!B$2:B$1819,Lots!F$2:F$1819),"Late"))),"")</f>
        <v/>
      </c>
      <c r="D1362" s="1" t="str">
        <f>_xlfn.IFNA(VLOOKUP(A1362,Lots!B$2:C$1819, 2,FALSE),"")</f>
        <v/>
      </c>
      <c r="E1362" s="1" t="str">
        <f>_xlfn.IFNA(LOOKUP(A1362,Lots!B$2:B$1819, Lots!A$2:A$1819),"")</f>
        <v/>
      </c>
      <c r="F1362" s="1"/>
      <c r="G1362" s="3" t="str">
        <f t="shared" si="110"/>
        <v xml:space="preserve"> </v>
      </c>
      <c r="H1362" s="1" t="str">
        <f>IF(+F1362&lt;&gt;0,COUNTIF(Lots!$A$1:'Lots'!$A$1791,E1362), " ")</f>
        <v xml:space="preserve"> </v>
      </c>
      <c r="I1362" s="3" t="str">
        <f t="shared" si="111"/>
        <v xml:space="preserve"> </v>
      </c>
      <c r="J1362" s="1" t="str">
        <f t="shared" si="112"/>
        <v xml:space="preserve"> </v>
      </c>
      <c r="K1362" s="3" t="str">
        <f t="shared" si="113"/>
        <v xml:space="preserve"> </v>
      </c>
      <c r="L1362" s="3" t="str">
        <f t="shared" si="114"/>
        <v xml:space="preserve">   </v>
      </c>
    </row>
    <row r="1363" spans="3:12" x14ac:dyDescent="0.25">
      <c r="C1363" s="1" t="str">
        <f>_xlfn.IFNA(IF(B1363=LOOKUP(+A1363,Lots!B$2:B$1819,Lots!D$2:D$1819),"Early",IF(B1363=LOOKUP(+A1363,Lots!B$2:B$1819,Lots!E$2:E$1819),"Mid",IF(B1363=LOOKUP(+A1363,Lots!B$2:B$1819,Lots!F$2:F$1819),"Late"))),"")</f>
        <v/>
      </c>
      <c r="D1363" s="1" t="str">
        <f>_xlfn.IFNA(VLOOKUP(A1363,Lots!B$2:C$1819, 2,FALSE),"")</f>
        <v/>
      </c>
      <c r="E1363" s="1" t="str">
        <f>_xlfn.IFNA(LOOKUP(A1363,Lots!B$2:B$1819, Lots!A$2:A$1819),"")</f>
        <v/>
      </c>
      <c r="F1363" s="1"/>
      <c r="G1363" s="3" t="str">
        <f t="shared" si="110"/>
        <v xml:space="preserve"> </v>
      </c>
      <c r="H1363" s="1" t="str">
        <f>IF(+F1363&lt;&gt;0,COUNTIF(Lots!$A$1:'Lots'!$A$1791,E1363), " ")</f>
        <v xml:space="preserve"> </v>
      </c>
      <c r="I1363" s="3" t="str">
        <f t="shared" si="111"/>
        <v xml:space="preserve"> </v>
      </c>
      <c r="J1363" s="1" t="str">
        <f t="shared" si="112"/>
        <v xml:space="preserve"> </v>
      </c>
      <c r="K1363" s="3" t="str">
        <f t="shared" si="113"/>
        <v xml:space="preserve"> </v>
      </c>
      <c r="L1363" s="3" t="str">
        <f t="shared" si="114"/>
        <v xml:space="preserve">   </v>
      </c>
    </row>
    <row r="1364" spans="3:12" x14ac:dyDescent="0.25">
      <c r="C1364" s="1" t="str">
        <f>_xlfn.IFNA(IF(B1364=LOOKUP(+A1364,Lots!B$2:B$1819,Lots!D$2:D$1819),"Early",IF(B1364=LOOKUP(+A1364,Lots!B$2:B$1819,Lots!E$2:E$1819),"Mid",IF(B1364=LOOKUP(+A1364,Lots!B$2:B$1819,Lots!F$2:F$1819),"Late"))),"")</f>
        <v/>
      </c>
      <c r="D1364" s="1" t="str">
        <f>_xlfn.IFNA(VLOOKUP(A1364,Lots!B$2:C$1819, 2,FALSE),"")</f>
        <v/>
      </c>
      <c r="E1364" s="1" t="str">
        <f>_xlfn.IFNA(LOOKUP(A1364,Lots!B$2:B$1819, Lots!A$2:A$1819),"")</f>
        <v/>
      </c>
      <c r="F1364" s="1"/>
      <c r="G1364" s="3" t="str">
        <f t="shared" si="110"/>
        <v xml:space="preserve"> </v>
      </c>
      <c r="H1364" s="1" t="str">
        <f>IF(+F1364&lt;&gt;0,COUNTIF(Lots!$A$1:'Lots'!$A$1791,E1364), " ")</f>
        <v xml:space="preserve"> </v>
      </c>
      <c r="I1364" s="3" t="str">
        <f t="shared" si="111"/>
        <v xml:space="preserve"> </v>
      </c>
      <c r="J1364" s="1" t="str">
        <f t="shared" si="112"/>
        <v xml:space="preserve"> </v>
      </c>
      <c r="K1364" s="3" t="str">
        <f t="shared" si="113"/>
        <v xml:space="preserve"> </v>
      </c>
      <c r="L1364" s="3" t="str">
        <f t="shared" si="114"/>
        <v xml:space="preserve">   </v>
      </c>
    </row>
    <row r="1365" spans="3:12" x14ac:dyDescent="0.25">
      <c r="C1365" s="1" t="str">
        <f>_xlfn.IFNA(IF(B1365=LOOKUP(+A1365,Lots!B$2:B$1819,Lots!D$2:D$1819),"Early",IF(B1365=LOOKUP(+A1365,Lots!B$2:B$1819,Lots!E$2:E$1819),"Mid",IF(B1365=LOOKUP(+A1365,Lots!B$2:B$1819,Lots!F$2:F$1819),"Late"))),"")</f>
        <v/>
      </c>
      <c r="D1365" s="1" t="str">
        <f>_xlfn.IFNA(VLOOKUP(A1365,Lots!B$2:C$1819, 2,FALSE),"")</f>
        <v/>
      </c>
      <c r="E1365" s="1" t="str">
        <f>_xlfn.IFNA(LOOKUP(A1365,Lots!B$2:B$1819, Lots!A$2:A$1819),"")</f>
        <v/>
      </c>
      <c r="F1365" s="1"/>
      <c r="G1365" s="3" t="str">
        <f t="shared" si="110"/>
        <v xml:space="preserve"> </v>
      </c>
      <c r="H1365" s="1" t="str">
        <f>IF(+F1365&lt;&gt;0,COUNTIF(Lots!$A$1:'Lots'!$A$1791,E1365), " ")</f>
        <v xml:space="preserve"> </v>
      </c>
      <c r="I1365" s="3" t="str">
        <f t="shared" si="111"/>
        <v xml:space="preserve"> </v>
      </c>
      <c r="J1365" s="1" t="str">
        <f t="shared" si="112"/>
        <v xml:space="preserve"> </v>
      </c>
      <c r="K1365" s="3" t="str">
        <f t="shared" si="113"/>
        <v xml:space="preserve"> </v>
      </c>
      <c r="L1365" s="3" t="str">
        <f t="shared" si="114"/>
        <v xml:space="preserve">   </v>
      </c>
    </row>
    <row r="1366" spans="3:12" x14ac:dyDescent="0.25">
      <c r="C1366" s="1" t="str">
        <f>_xlfn.IFNA(IF(B1366=LOOKUP(+A1366,Lots!B$2:B$1819,Lots!D$2:D$1819),"Early",IF(B1366=LOOKUP(+A1366,Lots!B$2:B$1819,Lots!E$2:E$1819),"Mid",IF(B1366=LOOKUP(+A1366,Lots!B$2:B$1819,Lots!F$2:F$1819),"Late"))),"")</f>
        <v/>
      </c>
      <c r="D1366" s="1" t="str">
        <f>_xlfn.IFNA(VLOOKUP(A1366,Lots!B$2:C$1819, 2,FALSE),"")</f>
        <v/>
      </c>
      <c r="E1366" s="1" t="str">
        <f>_xlfn.IFNA(LOOKUP(A1366,Lots!B$2:B$1819, Lots!A$2:A$1819),"")</f>
        <v/>
      </c>
      <c r="F1366" s="1"/>
      <c r="G1366" s="3" t="str">
        <f t="shared" si="110"/>
        <v xml:space="preserve"> </v>
      </c>
      <c r="H1366" s="1" t="str">
        <f>IF(+F1366&lt;&gt;0,COUNTIF(Lots!$A$1:'Lots'!$A$1791,E1366), " ")</f>
        <v xml:space="preserve"> </v>
      </c>
      <c r="I1366" s="3" t="str">
        <f t="shared" si="111"/>
        <v xml:space="preserve"> </v>
      </c>
      <c r="J1366" s="1" t="str">
        <f t="shared" si="112"/>
        <v xml:space="preserve"> </v>
      </c>
      <c r="K1366" s="3" t="str">
        <f t="shared" si="113"/>
        <v xml:space="preserve"> </v>
      </c>
      <c r="L1366" s="3" t="str">
        <f t="shared" si="114"/>
        <v xml:space="preserve">   </v>
      </c>
    </row>
    <row r="1367" spans="3:12" x14ac:dyDescent="0.25">
      <c r="C1367" s="1" t="str">
        <f>_xlfn.IFNA(IF(B1367=LOOKUP(+A1367,Lots!B$2:B$1819,Lots!D$2:D$1819),"Early",IF(B1367=LOOKUP(+A1367,Lots!B$2:B$1819,Lots!E$2:E$1819),"Mid",IF(B1367=LOOKUP(+A1367,Lots!B$2:B$1819,Lots!F$2:F$1819),"Late"))),"")</f>
        <v/>
      </c>
      <c r="D1367" s="1" t="str">
        <f>_xlfn.IFNA(VLOOKUP(A1367,Lots!B$2:C$1819, 2,FALSE),"")</f>
        <v/>
      </c>
      <c r="E1367" s="1" t="str">
        <f>_xlfn.IFNA(LOOKUP(A1367,Lots!B$2:B$1819, Lots!A$2:A$1819),"")</f>
        <v/>
      </c>
      <c r="F1367" s="1"/>
      <c r="G1367" s="3" t="str">
        <f t="shared" si="110"/>
        <v xml:space="preserve"> </v>
      </c>
      <c r="H1367" s="1" t="str">
        <f>IF(+F1367&lt;&gt;0,COUNTIF(Lots!$A$1:'Lots'!$A$1791,E1367), " ")</f>
        <v xml:space="preserve"> </v>
      </c>
      <c r="I1367" s="3" t="str">
        <f t="shared" si="111"/>
        <v xml:space="preserve"> </v>
      </c>
      <c r="J1367" s="1" t="str">
        <f t="shared" si="112"/>
        <v xml:space="preserve"> </v>
      </c>
      <c r="K1367" s="3" t="str">
        <f t="shared" si="113"/>
        <v xml:space="preserve"> </v>
      </c>
      <c r="L1367" s="3" t="str">
        <f t="shared" si="114"/>
        <v xml:space="preserve">   </v>
      </c>
    </row>
    <row r="1368" spans="3:12" x14ac:dyDescent="0.25">
      <c r="C1368" s="1" t="str">
        <f>_xlfn.IFNA(IF(B1368=LOOKUP(+A1368,Lots!B$2:B$1819,Lots!D$2:D$1819),"Early",IF(B1368=LOOKUP(+A1368,Lots!B$2:B$1819,Lots!E$2:E$1819),"Mid",IF(B1368=LOOKUP(+A1368,Lots!B$2:B$1819,Lots!F$2:F$1819),"Late"))),"")</f>
        <v/>
      </c>
      <c r="D1368" s="1" t="str">
        <f>_xlfn.IFNA(VLOOKUP(A1368,Lots!B$2:C$1819, 2,FALSE),"")</f>
        <v/>
      </c>
      <c r="E1368" s="1" t="str">
        <f>_xlfn.IFNA(LOOKUP(A1368,Lots!B$2:B$1819, Lots!A$2:A$1819),"")</f>
        <v/>
      </c>
      <c r="F1368" s="1"/>
      <c r="G1368" s="3" t="str">
        <f t="shared" si="110"/>
        <v xml:space="preserve"> </v>
      </c>
      <c r="H1368" s="1" t="str">
        <f>IF(+F1368&lt;&gt;0,COUNTIF(Lots!$A$1:'Lots'!$A$1791,E1368), " ")</f>
        <v xml:space="preserve"> </v>
      </c>
      <c r="I1368" s="3" t="str">
        <f t="shared" si="111"/>
        <v xml:space="preserve"> </v>
      </c>
      <c r="J1368" s="1" t="str">
        <f t="shared" si="112"/>
        <v xml:space="preserve"> </v>
      </c>
      <c r="K1368" s="3" t="str">
        <f t="shared" si="113"/>
        <v xml:space="preserve"> </v>
      </c>
      <c r="L1368" s="3" t="str">
        <f t="shared" si="114"/>
        <v xml:space="preserve">   </v>
      </c>
    </row>
    <row r="1369" spans="3:12" x14ac:dyDescent="0.25">
      <c r="C1369" s="1" t="str">
        <f>_xlfn.IFNA(IF(B1369=LOOKUP(+A1369,Lots!B$2:B$1819,Lots!D$2:D$1819),"Early",IF(B1369=LOOKUP(+A1369,Lots!B$2:B$1819,Lots!E$2:E$1819),"Mid",IF(B1369=LOOKUP(+A1369,Lots!B$2:B$1819,Lots!F$2:F$1819),"Late"))),"")</f>
        <v/>
      </c>
      <c r="D1369" s="1" t="str">
        <f>_xlfn.IFNA(VLOOKUP(A1369,Lots!B$2:C$1819, 2,FALSE),"")</f>
        <v/>
      </c>
      <c r="E1369" s="1" t="str">
        <f>_xlfn.IFNA(LOOKUP(A1369,Lots!B$2:B$1819, Lots!A$2:A$1819),"")</f>
        <v/>
      </c>
      <c r="F1369" s="1"/>
      <c r="G1369" s="3" t="str">
        <f t="shared" si="110"/>
        <v xml:space="preserve"> </v>
      </c>
      <c r="H1369" s="1" t="str">
        <f>IF(+F1369&lt;&gt;0,COUNTIF(Lots!$A$1:'Lots'!$A$1791,E1369), " ")</f>
        <v xml:space="preserve"> </v>
      </c>
      <c r="I1369" s="3" t="str">
        <f t="shared" si="111"/>
        <v xml:space="preserve"> </v>
      </c>
      <c r="J1369" s="1" t="str">
        <f t="shared" si="112"/>
        <v xml:space="preserve"> </v>
      </c>
      <c r="K1369" s="3" t="str">
        <f t="shared" si="113"/>
        <v xml:space="preserve"> </v>
      </c>
      <c r="L1369" s="3" t="str">
        <f t="shared" si="114"/>
        <v xml:space="preserve">   </v>
      </c>
    </row>
    <row r="1370" spans="3:12" x14ac:dyDescent="0.25">
      <c r="C1370" s="1" t="str">
        <f>_xlfn.IFNA(IF(B1370=LOOKUP(+A1370,Lots!B$2:B$1819,Lots!D$2:D$1819),"Early",IF(B1370=LOOKUP(+A1370,Lots!B$2:B$1819,Lots!E$2:E$1819),"Mid",IF(B1370=LOOKUP(+A1370,Lots!B$2:B$1819,Lots!F$2:F$1819),"Late"))),"")</f>
        <v/>
      </c>
      <c r="D1370" s="1" t="str">
        <f>_xlfn.IFNA(VLOOKUP(A1370,Lots!B$2:C$1819, 2,FALSE),"")</f>
        <v/>
      </c>
      <c r="E1370" s="1" t="str">
        <f>_xlfn.IFNA(LOOKUP(A1370,Lots!B$2:B$1819, Lots!A$2:A$1819),"")</f>
        <v/>
      </c>
      <c r="F1370" s="1"/>
      <c r="G1370" s="3" t="str">
        <f t="shared" si="110"/>
        <v xml:space="preserve"> </v>
      </c>
      <c r="H1370" s="1" t="str">
        <f>IF(+F1370&lt;&gt;0,COUNTIF(Lots!$A$1:'Lots'!$A$1791,E1370), " ")</f>
        <v xml:space="preserve"> </v>
      </c>
      <c r="I1370" s="3" t="str">
        <f t="shared" si="111"/>
        <v xml:space="preserve"> </v>
      </c>
      <c r="J1370" s="1" t="str">
        <f t="shared" si="112"/>
        <v xml:space="preserve"> </v>
      </c>
      <c r="K1370" s="3" t="str">
        <f t="shared" si="113"/>
        <v xml:space="preserve"> </v>
      </c>
      <c r="L1370" s="3" t="str">
        <f t="shared" si="114"/>
        <v xml:space="preserve">   </v>
      </c>
    </row>
    <row r="1371" spans="3:12" x14ac:dyDescent="0.25">
      <c r="C1371" s="1" t="str">
        <f>_xlfn.IFNA(IF(B1371=LOOKUP(+A1371,Lots!B$2:B$1819,Lots!D$2:D$1819),"Early",IF(B1371=LOOKUP(+A1371,Lots!B$2:B$1819,Lots!E$2:E$1819),"Mid",IF(B1371=LOOKUP(+A1371,Lots!B$2:B$1819,Lots!F$2:F$1819),"Late"))),"")</f>
        <v/>
      </c>
      <c r="D1371" s="1" t="str">
        <f>_xlfn.IFNA(VLOOKUP(A1371,Lots!B$2:C$1819, 2,FALSE),"")</f>
        <v/>
      </c>
      <c r="E1371" s="1" t="str">
        <f>_xlfn.IFNA(LOOKUP(A1371,Lots!B$2:B$1819, Lots!A$2:A$1819),"")</f>
        <v/>
      </c>
      <c r="F1371" s="1"/>
      <c r="G1371" s="3" t="str">
        <f t="shared" si="110"/>
        <v xml:space="preserve"> </v>
      </c>
      <c r="H1371" s="1" t="str">
        <f>IF(+F1371&lt;&gt;0,COUNTIF(Lots!$A$1:'Lots'!$A$1791,E1371), " ")</f>
        <v xml:space="preserve"> </v>
      </c>
      <c r="I1371" s="3" t="str">
        <f t="shared" si="111"/>
        <v xml:space="preserve"> </v>
      </c>
      <c r="J1371" s="1" t="str">
        <f t="shared" si="112"/>
        <v xml:space="preserve"> </v>
      </c>
      <c r="K1371" s="3" t="str">
        <f t="shared" si="113"/>
        <v xml:space="preserve"> </v>
      </c>
      <c r="L1371" s="3" t="str">
        <f t="shared" si="114"/>
        <v xml:space="preserve">   </v>
      </c>
    </row>
    <row r="1372" spans="3:12" x14ac:dyDescent="0.25">
      <c r="C1372" s="1" t="str">
        <f>_xlfn.IFNA(IF(B1372=LOOKUP(+A1372,Lots!B$2:B$1819,Lots!D$2:D$1819),"Early",IF(B1372=LOOKUP(+A1372,Lots!B$2:B$1819,Lots!E$2:E$1819),"Mid",IF(B1372=LOOKUP(+A1372,Lots!B$2:B$1819,Lots!F$2:F$1819),"Late"))),"")</f>
        <v/>
      </c>
      <c r="D1372" s="1" t="str">
        <f>_xlfn.IFNA(VLOOKUP(A1372,Lots!B$2:C$1819, 2,FALSE),"")</f>
        <v/>
      </c>
      <c r="E1372" s="1" t="str">
        <f>_xlfn.IFNA(LOOKUP(A1372,Lots!B$2:B$1819, Lots!A$2:A$1819),"")</f>
        <v/>
      </c>
      <c r="F1372" s="1"/>
      <c r="G1372" s="3" t="str">
        <f t="shared" si="110"/>
        <v xml:space="preserve"> </v>
      </c>
      <c r="H1372" s="1" t="str">
        <f>IF(+F1372&lt;&gt;0,COUNTIF(Lots!$A$1:'Lots'!$A$1791,E1372), " ")</f>
        <v xml:space="preserve"> </v>
      </c>
      <c r="I1372" s="3" t="str">
        <f t="shared" si="111"/>
        <v xml:space="preserve"> </v>
      </c>
      <c r="J1372" s="1" t="str">
        <f t="shared" si="112"/>
        <v xml:space="preserve"> </v>
      </c>
      <c r="K1372" s="3" t="str">
        <f t="shared" si="113"/>
        <v xml:space="preserve"> </v>
      </c>
      <c r="L1372" s="3" t="str">
        <f t="shared" si="114"/>
        <v xml:space="preserve">   </v>
      </c>
    </row>
    <row r="1373" spans="3:12" x14ac:dyDescent="0.25">
      <c r="C1373" s="1" t="str">
        <f>_xlfn.IFNA(IF(B1373=LOOKUP(+A1373,Lots!B$2:B$1819,Lots!D$2:D$1819),"Early",IF(B1373=LOOKUP(+A1373,Lots!B$2:B$1819,Lots!E$2:E$1819),"Mid",IF(B1373=LOOKUP(+A1373,Lots!B$2:B$1819,Lots!F$2:F$1819),"Late"))),"")</f>
        <v/>
      </c>
      <c r="D1373" s="1" t="str">
        <f>_xlfn.IFNA(VLOOKUP(A1373,Lots!B$2:C$1819, 2,FALSE),"")</f>
        <v/>
      </c>
      <c r="E1373" s="1" t="str">
        <f>_xlfn.IFNA(LOOKUP(A1373,Lots!B$2:B$1819, Lots!A$2:A$1819),"")</f>
        <v/>
      </c>
      <c r="F1373" s="1"/>
      <c r="G1373" s="3" t="str">
        <f t="shared" si="110"/>
        <v xml:space="preserve"> </v>
      </c>
      <c r="H1373" s="1" t="str">
        <f>IF(+F1373&lt;&gt;0,COUNTIF(Lots!$A$1:'Lots'!$A$1791,E1373), " ")</f>
        <v xml:space="preserve"> </v>
      </c>
      <c r="I1373" s="3" t="str">
        <f t="shared" si="111"/>
        <v xml:space="preserve"> </v>
      </c>
      <c r="J1373" s="1" t="str">
        <f t="shared" si="112"/>
        <v xml:space="preserve"> </v>
      </c>
      <c r="K1373" s="3" t="str">
        <f t="shared" si="113"/>
        <v xml:space="preserve"> </v>
      </c>
      <c r="L1373" s="3" t="str">
        <f t="shared" si="114"/>
        <v xml:space="preserve">   </v>
      </c>
    </row>
    <row r="1374" spans="3:12" x14ac:dyDescent="0.25">
      <c r="C1374" s="1" t="str">
        <f>_xlfn.IFNA(IF(B1374=LOOKUP(+A1374,Lots!B$2:B$1819,Lots!D$2:D$1819),"Early",IF(B1374=LOOKUP(+A1374,Lots!B$2:B$1819,Lots!E$2:E$1819),"Mid",IF(B1374=LOOKUP(+A1374,Lots!B$2:B$1819,Lots!F$2:F$1819),"Late"))),"")</f>
        <v/>
      </c>
      <c r="D1374" s="1" t="str">
        <f>_xlfn.IFNA(VLOOKUP(A1374,Lots!B$2:C$1819, 2,FALSE),"")</f>
        <v/>
      </c>
      <c r="E1374" s="1" t="str">
        <f>_xlfn.IFNA(LOOKUP(A1374,Lots!B$2:B$1819, Lots!A$2:A$1819),"")</f>
        <v/>
      </c>
      <c r="F1374" s="1"/>
      <c r="G1374" s="3" t="str">
        <f t="shared" si="110"/>
        <v xml:space="preserve"> </v>
      </c>
      <c r="H1374" s="1" t="str">
        <f>IF(+F1374&lt;&gt;0,COUNTIF(Lots!$A$1:'Lots'!$A$1791,E1374), " ")</f>
        <v xml:space="preserve"> </v>
      </c>
      <c r="I1374" s="3" t="str">
        <f t="shared" si="111"/>
        <v xml:space="preserve"> </v>
      </c>
      <c r="J1374" s="1" t="str">
        <f t="shared" si="112"/>
        <v xml:space="preserve"> </v>
      </c>
      <c r="K1374" s="3" t="str">
        <f t="shared" si="113"/>
        <v xml:space="preserve"> </v>
      </c>
      <c r="L1374" s="3" t="str">
        <f t="shared" si="114"/>
        <v xml:space="preserve">   </v>
      </c>
    </row>
    <row r="1375" spans="3:12" x14ac:dyDescent="0.25">
      <c r="C1375" s="1" t="str">
        <f>_xlfn.IFNA(IF(B1375=LOOKUP(+A1375,Lots!B$2:B$1819,Lots!D$2:D$1819),"Early",IF(B1375=LOOKUP(+A1375,Lots!B$2:B$1819,Lots!E$2:E$1819),"Mid",IF(B1375=LOOKUP(+A1375,Lots!B$2:B$1819,Lots!F$2:F$1819),"Late"))),"")</f>
        <v/>
      </c>
      <c r="D1375" s="1" t="str">
        <f>_xlfn.IFNA(VLOOKUP(A1375,Lots!B$2:C$1819, 2,FALSE),"")</f>
        <v/>
      </c>
      <c r="E1375" s="1" t="str">
        <f>_xlfn.IFNA(LOOKUP(A1375,Lots!B$2:B$1819, Lots!A$2:A$1819),"")</f>
        <v/>
      </c>
      <c r="F1375" s="1"/>
      <c r="G1375" s="3" t="str">
        <f t="shared" si="110"/>
        <v xml:space="preserve"> </v>
      </c>
      <c r="H1375" s="1" t="str">
        <f>IF(+F1375&lt;&gt;0,COUNTIF(Lots!$A$1:'Lots'!$A$1791,E1375), " ")</f>
        <v xml:space="preserve"> </v>
      </c>
      <c r="I1375" s="3" t="str">
        <f t="shared" si="111"/>
        <v xml:space="preserve"> </v>
      </c>
      <c r="J1375" s="1" t="str">
        <f t="shared" si="112"/>
        <v xml:space="preserve"> </v>
      </c>
      <c r="K1375" s="3" t="str">
        <f t="shared" si="113"/>
        <v xml:space="preserve"> </v>
      </c>
      <c r="L1375" s="3" t="str">
        <f t="shared" si="114"/>
        <v xml:space="preserve">   </v>
      </c>
    </row>
    <row r="1376" spans="3:12" x14ac:dyDescent="0.25">
      <c r="C1376" s="1" t="str">
        <f>_xlfn.IFNA(IF(B1376=LOOKUP(+A1376,Lots!B$2:B$1819,Lots!D$2:D$1819),"Early",IF(B1376=LOOKUP(+A1376,Lots!B$2:B$1819,Lots!E$2:E$1819),"Mid",IF(B1376=LOOKUP(+A1376,Lots!B$2:B$1819,Lots!F$2:F$1819),"Late"))),"")</f>
        <v/>
      </c>
      <c r="D1376" s="1" t="str">
        <f>_xlfn.IFNA(VLOOKUP(A1376,Lots!B$2:C$1819, 2,FALSE),"")</f>
        <v/>
      </c>
      <c r="E1376" s="1" t="str">
        <f>_xlfn.IFNA(LOOKUP(A1376,Lots!B$2:B$1819, Lots!A$2:A$1819),"")</f>
        <v/>
      </c>
      <c r="F1376" s="1"/>
      <c r="G1376" s="3" t="str">
        <f t="shared" si="110"/>
        <v xml:space="preserve"> </v>
      </c>
      <c r="H1376" s="1" t="str">
        <f>IF(+F1376&lt;&gt;0,COUNTIF(Lots!$A$1:'Lots'!$A$1791,E1376), " ")</f>
        <v xml:space="preserve"> </v>
      </c>
      <c r="I1376" s="3" t="str">
        <f t="shared" si="111"/>
        <v xml:space="preserve"> </v>
      </c>
      <c r="J1376" s="1" t="str">
        <f t="shared" si="112"/>
        <v xml:space="preserve"> </v>
      </c>
      <c r="K1376" s="3" t="str">
        <f t="shared" si="113"/>
        <v xml:space="preserve"> </v>
      </c>
      <c r="L1376" s="3" t="str">
        <f t="shared" si="114"/>
        <v xml:space="preserve">   </v>
      </c>
    </row>
    <row r="1377" spans="3:12" x14ac:dyDescent="0.25">
      <c r="C1377" s="1" t="str">
        <f>_xlfn.IFNA(IF(B1377=LOOKUP(+A1377,Lots!B$2:B$1819,Lots!D$2:D$1819),"Early",IF(B1377=LOOKUP(+A1377,Lots!B$2:B$1819,Lots!E$2:E$1819),"Mid",IF(B1377=LOOKUP(+A1377,Lots!B$2:B$1819,Lots!F$2:F$1819),"Late"))),"")</f>
        <v/>
      </c>
      <c r="D1377" s="1" t="str">
        <f>_xlfn.IFNA(VLOOKUP(A1377,Lots!B$2:C$1819, 2,FALSE),"")</f>
        <v/>
      </c>
      <c r="E1377" s="1" t="str">
        <f>_xlfn.IFNA(LOOKUP(A1377,Lots!B$2:B$1819, Lots!A$2:A$1819),"")</f>
        <v/>
      </c>
      <c r="F1377" s="1"/>
      <c r="G1377" s="3" t="str">
        <f t="shared" si="110"/>
        <v xml:space="preserve"> </v>
      </c>
      <c r="H1377" s="1" t="str">
        <f>IF(+F1377&lt;&gt;0,COUNTIF(Lots!$A$1:'Lots'!$A$1791,E1377), " ")</f>
        <v xml:space="preserve"> </v>
      </c>
      <c r="I1377" s="3" t="str">
        <f t="shared" si="111"/>
        <v xml:space="preserve"> </v>
      </c>
      <c r="J1377" s="1" t="str">
        <f t="shared" si="112"/>
        <v xml:space="preserve"> </v>
      </c>
      <c r="K1377" s="3" t="str">
        <f t="shared" si="113"/>
        <v xml:space="preserve"> </v>
      </c>
      <c r="L1377" s="3" t="str">
        <f t="shared" si="114"/>
        <v xml:space="preserve">   </v>
      </c>
    </row>
    <row r="1378" spans="3:12" x14ac:dyDescent="0.25">
      <c r="C1378" s="1" t="str">
        <f>_xlfn.IFNA(IF(B1378=LOOKUP(+A1378,Lots!B$2:B$1819,Lots!D$2:D$1819),"Early",IF(B1378=LOOKUP(+A1378,Lots!B$2:B$1819,Lots!E$2:E$1819),"Mid",IF(B1378=LOOKUP(+A1378,Lots!B$2:B$1819,Lots!F$2:F$1819),"Late"))),"")</f>
        <v/>
      </c>
      <c r="D1378" s="1" t="str">
        <f>_xlfn.IFNA(VLOOKUP(A1378,Lots!B$2:C$1819, 2,FALSE),"")</f>
        <v/>
      </c>
      <c r="E1378" s="1" t="str">
        <f>_xlfn.IFNA(LOOKUP(A1378,Lots!B$2:B$1819, Lots!A$2:A$1819),"")</f>
        <v/>
      </c>
      <c r="F1378" s="1"/>
      <c r="G1378" s="3" t="str">
        <f t="shared" si="110"/>
        <v xml:space="preserve"> </v>
      </c>
      <c r="H1378" s="1" t="str">
        <f>IF(+F1378&lt;&gt;0,COUNTIF(Lots!$A$1:'Lots'!$A$1791,E1378), " ")</f>
        <v xml:space="preserve"> </v>
      </c>
      <c r="I1378" s="3" t="str">
        <f t="shared" si="111"/>
        <v xml:space="preserve"> </v>
      </c>
      <c r="J1378" s="1" t="str">
        <f t="shared" si="112"/>
        <v xml:space="preserve"> </v>
      </c>
      <c r="K1378" s="3" t="str">
        <f t="shared" si="113"/>
        <v xml:space="preserve"> </v>
      </c>
      <c r="L1378" s="3" t="str">
        <f t="shared" si="114"/>
        <v xml:space="preserve">   </v>
      </c>
    </row>
    <row r="1379" spans="3:12" x14ac:dyDescent="0.25">
      <c r="C1379" s="1" t="str">
        <f>_xlfn.IFNA(IF(B1379=LOOKUP(+A1379,Lots!B$2:B$1819,Lots!D$2:D$1819),"Early",IF(B1379=LOOKUP(+A1379,Lots!B$2:B$1819,Lots!E$2:E$1819),"Mid",IF(B1379=LOOKUP(+A1379,Lots!B$2:B$1819,Lots!F$2:F$1819),"Late"))),"")</f>
        <v/>
      </c>
      <c r="D1379" s="1" t="str">
        <f>_xlfn.IFNA(VLOOKUP(A1379,Lots!B$2:C$1819, 2,FALSE),"")</f>
        <v/>
      </c>
      <c r="E1379" s="1" t="str">
        <f>_xlfn.IFNA(LOOKUP(A1379,Lots!B$2:B$1819, Lots!A$2:A$1819),"")</f>
        <v/>
      </c>
      <c r="F1379" s="1"/>
      <c r="G1379" s="3" t="str">
        <f t="shared" si="110"/>
        <v xml:space="preserve"> </v>
      </c>
      <c r="H1379" s="1" t="str">
        <f>IF(+F1379&lt;&gt;0,COUNTIF(Lots!$A$1:'Lots'!$A$1791,E1379), " ")</f>
        <v xml:space="preserve"> </v>
      </c>
      <c r="I1379" s="3" t="str">
        <f t="shared" si="111"/>
        <v xml:space="preserve"> </v>
      </c>
      <c r="J1379" s="1" t="str">
        <f t="shared" si="112"/>
        <v xml:space="preserve"> </v>
      </c>
      <c r="K1379" s="3" t="str">
        <f t="shared" si="113"/>
        <v xml:space="preserve"> </v>
      </c>
      <c r="L1379" s="3" t="str">
        <f t="shared" si="114"/>
        <v xml:space="preserve">   </v>
      </c>
    </row>
    <row r="1380" spans="3:12" x14ac:dyDescent="0.25">
      <c r="C1380" s="1" t="str">
        <f>_xlfn.IFNA(IF(B1380=LOOKUP(+A1380,Lots!B$2:B$1819,Lots!D$2:D$1819),"Early",IF(B1380=LOOKUP(+A1380,Lots!B$2:B$1819,Lots!E$2:E$1819),"Mid",IF(B1380=LOOKUP(+A1380,Lots!B$2:B$1819,Lots!F$2:F$1819),"Late"))),"")</f>
        <v/>
      </c>
      <c r="D1380" s="1" t="str">
        <f>_xlfn.IFNA(VLOOKUP(A1380,Lots!B$2:C$1819, 2,FALSE),"")</f>
        <v/>
      </c>
      <c r="E1380" s="1" t="str">
        <f>_xlfn.IFNA(LOOKUP(A1380,Lots!B$2:B$1819, Lots!A$2:A$1819),"")</f>
        <v/>
      </c>
      <c r="F1380" s="1"/>
      <c r="G1380" s="3" t="str">
        <f t="shared" si="110"/>
        <v xml:space="preserve"> </v>
      </c>
      <c r="H1380" s="1" t="str">
        <f>IF(+F1380&lt;&gt;0,COUNTIF(Lots!$A$1:'Lots'!$A$1791,E1380), " ")</f>
        <v xml:space="preserve"> </v>
      </c>
      <c r="I1380" s="3" t="str">
        <f t="shared" si="111"/>
        <v xml:space="preserve"> </v>
      </c>
      <c r="J1380" s="1" t="str">
        <f t="shared" si="112"/>
        <v xml:space="preserve"> </v>
      </c>
      <c r="K1380" s="3" t="str">
        <f t="shared" si="113"/>
        <v xml:space="preserve"> </v>
      </c>
      <c r="L1380" s="3" t="str">
        <f t="shared" si="114"/>
        <v xml:space="preserve">   </v>
      </c>
    </row>
    <row r="1381" spans="3:12" x14ac:dyDescent="0.25">
      <c r="C1381" s="1" t="str">
        <f>_xlfn.IFNA(IF(B1381=LOOKUP(+A1381,Lots!B$2:B$1819,Lots!D$2:D$1819),"Early",IF(B1381=LOOKUP(+A1381,Lots!B$2:B$1819,Lots!E$2:E$1819),"Mid",IF(B1381=LOOKUP(+A1381,Lots!B$2:B$1819,Lots!F$2:F$1819),"Late"))),"")</f>
        <v/>
      </c>
      <c r="D1381" s="1" t="str">
        <f>_xlfn.IFNA(VLOOKUP(A1381,Lots!B$2:C$1819, 2,FALSE),"")</f>
        <v/>
      </c>
      <c r="E1381" s="1" t="str">
        <f>_xlfn.IFNA(LOOKUP(A1381,Lots!B$2:B$1819, Lots!A$2:A$1819),"")</f>
        <v/>
      </c>
      <c r="F1381" s="1"/>
      <c r="G1381" s="3" t="str">
        <f t="shared" si="110"/>
        <v xml:space="preserve"> </v>
      </c>
      <c r="H1381" s="1" t="str">
        <f>IF(+F1381&lt;&gt;0,COUNTIF(Lots!$A$1:'Lots'!$A$1791,E1381), " ")</f>
        <v xml:space="preserve"> </v>
      </c>
      <c r="I1381" s="3" t="str">
        <f t="shared" si="111"/>
        <v xml:space="preserve"> </v>
      </c>
      <c r="J1381" s="1" t="str">
        <f t="shared" si="112"/>
        <v xml:space="preserve"> </v>
      </c>
      <c r="K1381" s="3" t="str">
        <f t="shared" si="113"/>
        <v xml:space="preserve"> </v>
      </c>
      <c r="L1381" s="3" t="str">
        <f t="shared" si="114"/>
        <v xml:space="preserve">   </v>
      </c>
    </row>
    <row r="1382" spans="3:12" x14ac:dyDescent="0.25">
      <c r="C1382" s="1" t="str">
        <f>_xlfn.IFNA(IF(B1382=LOOKUP(+A1382,Lots!B$2:B$1819,Lots!D$2:D$1819),"Early",IF(B1382=LOOKUP(+A1382,Lots!B$2:B$1819,Lots!E$2:E$1819),"Mid",IF(B1382=LOOKUP(+A1382,Lots!B$2:B$1819,Lots!F$2:F$1819),"Late"))),"")</f>
        <v/>
      </c>
      <c r="D1382" s="1" t="str">
        <f>_xlfn.IFNA(VLOOKUP(A1382,Lots!B$2:C$1819, 2,FALSE),"")</f>
        <v/>
      </c>
      <c r="E1382" s="1" t="str">
        <f>_xlfn.IFNA(LOOKUP(A1382,Lots!B$2:B$1819, Lots!A$2:A$1819),"")</f>
        <v/>
      </c>
      <c r="F1382" s="1"/>
      <c r="G1382" s="3" t="str">
        <f t="shared" si="110"/>
        <v xml:space="preserve"> </v>
      </c>
      <c r="H1382" s="1" t="str">
        <f>IF(+F1382&lt;&gt;0,COUNTIF(Lots!$A$1:'Lots'!$A$1791,E1382), " ")</f>
        <v xml:space="preserve"> </v>
      </c>
      <c r="I1382" s="3" t="str">
        <f t="shared" si="111"/>
        <v xml:space="preserve"> </v>
      </c>
      <c r="J1382" s="1" t="str">
        <f t="shared" si="112"/>
        <v xml:space="preserve"> </v>
      </c>
      <c r="K1382" s="3" t="str">
        <f t="shared" si="113"/>
        <v xml:space="preserve"> </v>
      </c>
      <c r="L1382" s="3" t="str">
        <f t="shared" si="114"/>
        <v xml:space="preserve">   </v>
      </c>
    </row>
    <row r="1383" spans="3:12" x14ac:dyDescent="0.25">
      <c r="C1383" s="1" t="str">
        <f>_xlfn.IFNA(IF(B1383=LOOKUP(+A1383,Lots!B$2:B$1819,Lots!D$2:D$1819),"Early",IF(B1383=LOOKUP(+A1383,Lots!B$2:B$1819,Lots!E$2:E$1819),"Mid",IF(B1383=LOOKUP(+A1383,Lots!B$2:B$1819,Lots!F$2:F$1819),"Late"))),"")</f>
        <v/>
      </c>
      <c r="D1383" s="1" t="str">
        <f>_xlfn.IFNA(VLOOKUP(A1383,Lots!B$2:C$1819, 2,FALSE),"")</f>
        <v/>
      </c>
      <c r="E1383" s="1" t="str">
        <f>_xlfn.IFNA(LOOKUP(A1383,Lots!B$2:B$1819, Lots!A$2:A$1819),"")</f>
        <v/>
      </c>
      <c r="F1383" s="1"/>
      <c r="G1383" s="3" t="str">
        <f t="shared" si="110"/>
        <v xml:space="preserve"> </v>
      </c>
      <c r="H1383" s="1" t="str">
        <f>IF(+F1383&lt;&gt;0,COUNTIF(Lots!$A$1:'Lots'!$A$1791,E1383), " ")</f>
        <v xml:space="preserve"> </v>
      </c>
      <c r="I1383" s="3" t="str">
        <f t="shared" si="111"/>
        <v xml:space="preserve"> </v>
      </c>
      <c r="J1383" s="1" t="str">
        <f t="shared" si="112"/>
        <v xml:space="preserve"> </v>
      </c>
      <c r="K1383" s="3" t="str">
        <f t="shared" si="113"/>
        <v xml:space="preserve"> </v>
      </c>
      <c r="L1383" s="3" t="str">
        <f t="shared" si="114"/>
        <v xml:space="preserve">   </v>
      </c>
    </row>
    <row r="1384" spans="3:12" x14ac:dyDescent="0.25">
      <c r="C1384" s="1" t="str">
        <f>_xlfn.IFNA(IF(B1384=LOOKUP(+A1384,Lots!B$2:B$1819,Lots!D$2:D$1819),"Early",IF(B1384=LOOKUP(+A1384,Lots!B$2:B$1819,Lots!E$2:E$1819),"Mid",IF(B1384=LOOKUP(+A1384,Lots!B$2:B$1819,Lots!F$2:F$1819),"Late"))),"")</f>
        <v/>
      </c>
      <c r="D1384" s="1" t="str">
        <f>_xlfn.IFNA(VLOOKUP(A1384,Lots!B$2:C$1819, 2,FALSE),"")</f>
        <v/>
      </c>
      <c r="E1384" s="1" t="str">
        <f>_xlfn.IFNA(LOOKUP(A1384,Lots!B$2:B$1819, Lots!A$2:A$1819),"")</f>
        <v/>
      </c>
      <c r="F1384" s="1"/>
      <c r="G1384" s="3" t="str">
        <f t="shared" si="110"/>
        <v xml:space="preserve"> </v>
      </c>
      <c r="H1384" s="1" t="str">
        <f>IF(+F1384&lt;&gt;0,COUNTIF(Lots!$A$1:'Lots'!$A$1791,E1384), " ")</f>
        <v xml:space="preserve"> </v>
      </c>
      <c r="I1384" s="3" t="str">
        <f t="shared" si="111"/>
        <v xml:space="preserve"> </v>
      </c>
      <c r="J1384" s="1" t="str">
        <f t="shared" si="112"/>
        <v xml:space="preserve"> </v>
      </c>
      <c r="K1384" s="3" t="str">
        <f t="shared" si="113"/>
        <v xml:space="preserve"> </v>
      </c>
      <c r="L1384" s="3" t="str">
        <f t="shared" si="114"/>
        <v xml:space="preserve">   </v>
      </c>
    </row>
    <row r="1385" spans="3:12" x14ac:dyDescent="0.25">
      <c r="C1385" s="1" t="str">
        <f>_xlfn.IFNA(IF(B1385=LOOKUP(+A1385,Lots!B$2:B$1819,Lots!D$2:D$1819),"Early",IF(B1385=LOOKUP(+A1385,Lots!B$2:B$1819,Lots!E$2:E$1819),"Mid",IF(B1385=LOOKUP(+A1385,Lots!B$2:B$1819,Lots!F$2:F$1819),"Late"))),"")</f>
        <v/>
      </c>
      <c r="D1385" s="1" t="str">
        <f>_xlfn.IFNA(VLOOKUP(A1385,Lots!B$2:C$1819, 2,FALSE),"")</f>
        <v/>
      </c>
      <c r="E1385" s="1" t="str">
        <f>_xlfn.IFNA(LOOKUP(A1385,Lots!B$2:B$1819, Lots!A$2:A$1819),"")</f>
        <v/>
      </c>
      <c r="F1385" s="1"/>
      <c r="G1385" s="3" t="str">
        <f t="shared" si="110"/>
        <v xml:space="preserve"> </v>
      </c>
      <c r="H1385" s="1" t="str">
        <f>IF(+F1385&lt;&gt;0,COUNTIF(Lots!$A$1:'Lots'!$A$1791,E1385), " ")</f>
        <v xml:space="preserve"> </v>
      </c>
      <c r="I1385" s="3" t="str">
        <f t="shared" si="111"/>
        <v xml:space="preserve"> </v>
      </c>
      <c r="J1385" s="1" t="str">
        <f t="shared" si="112"/>
        <v xml:space="preserve"> </v>
      </c>
      <c r="K1385" s="3" t="str">
        <f t="shared" si="113"/>
        <v xml:space="preserve"> </v>
      </c>
      <c r="L1385" s="3" t="str">
        <f t="shared" si="114"/>
        <v xml:space="preserve">   </v>
      </c>
    </row>
    <row r="1386" spans="3:12" x14ac:dyDescent="0.25">
      <c r="C1386" s="1" t="str">
        <f>_xlfn.IFNA(IF(B1386=LOOKUP(+A1386,Lots!B$2:B$1819,Lots!D$2:D$1819),"Early",IF(B1386=LOOKUP(+A1386,Lots!B$2:B$1819,Lots!E$2:E$1819),"Mid",IF(B1386=LOOKUP(+A1386,Lots!B$2:B$1819,Lots!F$2:F$1819),"Late"))),"")</f>
        <v/>
      </c>
      <c r="D1386" s="1" t="str">
        <f>_xlfn.IFNA(VLOOKUP(A1386,Lots!B$2:C$1819, 2,FALSE),"")</f>
        <v/>
      </c>
      <c r="E1386" s="1" t="str">
        <f>_xlfn.IFNA(LOOKUP(A1386,Lots!B$2:B$1819, Lots!A$2:A$1819),"")</f>
        <v/>
      </c>
      <c r="F1386" s="1"/>
      <c r="G1386" s="3" t="str">
        <f t="shared" si="110"/>
        <v xml:space="preserve"> </v>
      </c>
      <c r="H1386" s="1" t="str">
        <f>IF(+F1386&lt;&gt;0,COUNTIF(Lots!$A$1:'Lots'!$A$1791,E1386), " ")</f>
        <v xml:space="preserve"> </v>
      </c>
      <c r="I1386" s="3" t="str">
        <f t="shared" si="111"/>
        <v xml:space="preserve"> </v>
      </c>
      <c r="J1386" s="1" t="str">
        <f t="shared" si="112"/>
        <v xml:space="preserve"> </v>
      </c>
      <c r="K1386" s="3" t="str">
        <f t="shared" si="113"/>
        <v xml:space="preserve"> </v>
      </c>
      <c r="L1386" s="3" t="str">
        <f t="shared" si="114"/>
        <v xml:space="preserve">   </v>
      </c>
    </row>
    <row r="1387" spans="3:12" x14ac:dyDescent="0.25">
      <c r="C1387" s="1" t="str">
        <f>_xlfn.IFNA(IF(B1387=LOOKUP(+A1387,Lots!B$2:B$1819,Lots!D$2:D$1819),"Early",IF(B1387=LOOKUP(+A1387,Lots!B$2:B$1819,Lots!E$2:E$1819),"Mid",IF(B1387=LOOKUP(+A1387,Lots!B$2:B$1819,Lots!F$2:F$1819),"Late"))),"")</f>
        <v/>
      </c>
      <c r="D1387" s="1" t="str">
        <f>_xlfn.IFNA(VLOOKUP(A1387,Lots!B$2:C$1819, 2,FALSE),"")</f>
        <v/>
      </c>
      <c r="E1387" s="1" t="str">
        <f>_xlfn.IFNA(LOOKUP(A1387,Lots!B$2:B$1819, Lots!A$2:A$1819),"")</f>
        <v/>
      </c>
      <c r="F1387" s="1"/>
      <c r="G1387" s="3" t="str">
        <f t="shared" si="110"/>
        <v xml:space="preserve"> </v>
      </c>
      <c r="H1387" s="1" t="str">
        <f>IF(+F1387&lt;&gt;0,COUNTIF(Lots!$A$1:'Lots'!$A$1791,E1387), " ")</f>
        <v xml:space="preserve"> </v>
      </c>
      <c r="I1387" s="3" t="str">
        <f t="shared" si="111"/>
        <v xml:space="preserve"> </v>
      </c>
      <c r="J1387" s="1" t="str">
        <f t="shared" si="112"/>
        <v xml:space="preserve"> </v>
      </c>
      <c r="K1387" s="3" t="str">
        <f t="shared" si="113"/>
        <v xml:space="preserve"> </v>
      </c>
      <c r="L1387" s="3" t="str">
        <f t="shared" si="114"/>
        <v xml:space="preserve">   </v>
      </c>
    </row>
    <row r="1388" spans="3:12" x14ac:dyDescent="0.25">
      <c r="C1388" s="1" t="str">
        <f>_xlfn.IFNA(IF(B1388=LOOKUP(+A1388,Lots!B$2:B$1819,Lots!D$2:D$1819),"Early",IF(B1388=LOOKUP(+A1388,Lots!B$2:B$1819,Lots!E$2:E$1819),"Mid",IF(B1388=LOOKUP(+A1388,Lots!B$2:B$1819,Lots!F$2:F$1819),"Late"))),"")</f>
        <v/>
      </c>
      <c r="D1388" s="1" t="str">
        <f>_xlfn.IFNA(VLOOKUP(A1388,Lots!B$2:C$1819, 2,FALSE),"")</f>
        <v/>
      </c>
      <c r="E1388" s="1" t="str">
        <f>_xlfn.IFNA(LOOKUP(A1388,Lots!B$2:B$1819, Lots!A$2:A$1819),"")</f>
        <v/>
      </c>
      <c r="F1388" s="1"/>
      <c r="G1388" s="3" t="str">
        <f t="shared" si="110"/>
        <v xml:space="preserve"> </v>
      </c>
      <c r="H1388" s="1" t="str">
        <f>IF(+F1388&lt;&gt;0,COUNTIF(Lots!$A$1:'Lots'!$A$1791,E1388), " ")</f>
        <v xml:space="preserve"> </v>
      </c>
      <c r="I1388" s="3" t="str">
        <f t="shared" si="111"/>
        <v xml:space="preserve"> </v>
      </c>
      <c r="J1388" s="1" t="str">
        <f t="shared" si="112"/>
        <v xml:space="preserve"> </v>
      </c>
      <c r="K1388" s="3" t="str">
        <f t="shared" si="113"/>
        <v xml:space="preserve"> </v>
      </c>
      <c r="L1388" s="3" t="str">
        <f t="shared" si="114"/>
        <v xml:space="preserve">   </v>
      </c>
    </row>
    <row r="1389" spans="3:12" x14ac:dyDescent="0.25">
      <c r="C1389" s="1" t="str">
        <f>_xlfn.IFNA(IF(B1389=LOOKUP(+A1389,Lots!B$2:B$1819,Lots!D$2:D$1819),"Early",IF(B1389=LOOKUP(+A1389,Lots!B$2:B$1819,Lots!E$2:E$1819),"Mid",IF(B1389=LOOKUP(+A1389,Lots!B$2:B$1819,Lots!F$2:F$1819),"Late"))),"")</f>
        <v/>
      </c>
      <c r="D1389" s="1" t="str">
        <f>_xlfn.IFNA(VLOOKUP(A1389,Lots!B$2:C$1819, 2,FALSE),"")</f>
        <v/>
      </c>
      <c r="E1389" s="1" t="str">
        <f>_xlfn.IFNA(LOOKUP(A1389,Lots!B$2:B$1819, Lots!A$2:A$1819),"")</f>
        <v/>
      </c>
      <c r="F1389" s="1"/>
      <c r="G1389" s="3" t="str">
        <f t="shared" si="110"/>
        <v xml:space="preserve"> </v>
      </c>
      <c r="H1389" s="1" t="str">
        <f>IF(+F1389&lt;&gt;0,COUNTIF(Lots!$A$1:'Lots'!$A$1791,E1389), " ")</f>
        <v xml:space="preserve"> </v>
      </c>
      <c r="I1389" s="3" t="str">
        <f t="shared" si="111"/>
        <v xml:space="preserve"> </v>
      </c>
      <c r="J1389" s="1" t="str">
        <f t="shared" si="112"/>
        <v xml:space="preserve"> </v>
      </c>
      <c r="K1389" s="3" t="str">
        <f t="shared" si="113"/>
        <v xml:space="preserve"> </v>
      </c>
      <c r="L1389" s="3" t="str">
        <f t="shared" si="114"/>
        <v xml:space="preserve">   </v>
      </c>
    </row>
    <row r="1390" spans="3:12" x14ac:dyDescent="0.25">
      <c r="C1390" s="1" t="str">
        <f>_xlfn.IFNA(IF(B1390=LOOKUP(+A1390,Lots!B$2:B$1819,Lots!D$2:D$1819),"Early",IF(B1390=LOOKUP(+A1390,Lots!B$2:B$1819,Lots!E$2:E$1819),"Mid",IF(B1390=LOOKUP(+A1390,Lots!B$2:B$1819,Lots!F$2:F$1819),"Late"))),"")</f>
        <v/>
      </c>
      <c r="D1390" s="1" t="str">
        <f>_xlfn.IFNA(VLOOKUP(A1390,Lots!B$2:C$1819, 2,FALSE),"")</f>
        <v/>
      </c>
      <c r="E1390" s="1" t="str">
        <f>_xlfn.IFNA(LOOKUP(A1390,Lots!B$2:B$1819, Lots!A$2:A$1819),"")</f>
        <v/>
      </c>
      <c r="F1390" s="1"/>
      <c r="G1390" s="3" t="str">
        <f t="shared" si="110"/>
        <v xml:space="preserve"> </v>
      </c>
      <c r="H1390" s="1" t="str">
        <f>IF(+F1390&lt;&gt;0,COUNTIF(Lots!$A$1:'Lots'!$A$1791,E1390), " ")</f>
        <v xml:space="preserve"> </v>
      </c>
      <c r="I1390" s="3" t="str">
        <f t="shared" si="111"/>
        <v xml:space="preserve"> </v>
      </c>
      <c r="J1390" s="1" t="str">
        <f t="shared" si="112"/>
        <v xml:space="preserve"> </v>
      </c>
      <c r="K1390" s="3" t="str">
        <f t="shared" si="113"/>
        <v xml:space="preserve"> </v>
      </c>
      <c r="L1390" s="3" t="str">
        <f t="shared" si="114"/>
        <v xml:space="preserve">   </v>
      </c>
    </row>
    <row r="1391" spans="3:12" x14ac:dyDescent="0.25">
      <c r="C1391" s="1" t="str">
        <f>_xlfn.IFNA(IF(B1391=LOOKUP(+A1391,Lots!B$2:B$1819,Lots!D$2:D$1819),"Early",IF(B1391=LOOKUP(+A1391,Lots!B$2:B$1819,Lots!E$2:E$1819),"Mid",IF(B1391=LOOKUP(+A1391,Lots!B$2:B$1819,Lots!F$2:F$1819),"Late"))),"")</f>
        <v/>
      </c>
      <c r="D1391" s="1" t="str">
        <f>_xlfn.IFNA(VLOOKUP(A1391,Lots!B$2:C$1819, 2,FALSE),"")</f>
        <v/>
      </c>
      <c r="E1391" s="1" t="str">
        <f>_xlfn.IFNA(LOOKUP(A1391,Lots!B$2:B$1819, Lots!A$2:A$1819),"")</f>
        <v/>
      </c>
      <c r="F1391" s="1"/>
      <c r="G1391" s="3" t="str">
        <f t="shared" si="110"/>
        <v xml:space="preserve"> </v>
      </c>
      <c r="H1391" s="1" t="str">
        <f>IF(+F1391&lt;&gt;0,COUNTIF(Lots!$A$1:'Lots'!$A$1791,E1391), " ")</f>
        <v xml:space="preserve"> </v>
      </c>
      <c r="I1391" s="3" t="str">
        <f t="shared" si="111"/>
        <v xml:space="preserve"> </v>
      </c>
      <c r="J1391" s="1" t="str">
        <f t="shared" si="112"/>
        <v xml:space="preserve"> </v>
      </c>
      <c r="K1391" s="3" t="str">
        <f t="shared" si="113"/>
        <v xml:space="preserve"> </v>
      </c>
      <c r="L1391" s="3" t="str">
        <f t="shared" si="114"/>
        <v xml:space="preserve">   </v>
      </c>
    </row>
    <row r="1392" spans="3:12" x14ac:dyDescent="0.25">
      <c r="C1392" s="1" t="str">
        <f>_xlfn.IFNA(IF(B1392=LOOKUP(+A1392,Lots!B$2:B$1819,Lots!D$2:D$1819),"Early",IF(B1392=LOOKUP(+A1392,Lots!B$2:B$1819,Lots!E$2:E$1819),"Mid",IF(B1392=LOOKUP(+A1392,Lots!B$2:B$1819,Lots!F$2:F$1819),"Late"))),"")</f>
        <v/>
      </c>
      <c r="D1392" s="1" t="str">
        <f>_xlfn.IFNA(VLOOKUP(A1392,Lots!B$2:C$1819, 2,FALSE),"")</f>
        <v/>
      </c>
      <c r="E1392" s="1" t="str">
        <f>_xlfn.IFNA(LOOKUP(A1392,Lots!B$2:B$1819, Lots!A$2:A$1819),"")</f>
        <v/>
      </c>
      <c r="F1392" s="1"/>
      <c r="G1392" s="3" t="str">
        <f t="shared" si="110"/>
        <v xml:space="preserve"> </v>
      </c>
      <c r="H1392" s="1" t="str">
        <f>IF(+F1392&lt;&gt;0,COUNTIF(Lots!$A$1:'Lots'!$A$1791,E1392), " ")</f>
        <v xml:space="preserve"> </v>
      </c>
      <c r="I1392" s="3" t="str">
        <f t="shared" si="111"/>
        <v xml:space="preserve"> </v>
      </c>
      <c r="J1392" s="1" t="str">
        <f t="shared" si="112"/>
        <v xml:space="preserve"> </v>
      </c>
      <c r="K1392" s="3" t="str">
        <f t="shared" si="113"/>
        <v xml:space="preserve"> </v>
      </c>
      <c r="L1392" s="3" t="str">
        <f t="shared" si="114"/>
        <v xml:space="preserve">   </v>
      </c>
    </row>
    <row r="1393" spans="3:12" x14ac:dyDescent="0.25">
      <c r="C1393" s="1" t="str">
        <f>_xlfn.IFNA(IF(B1393=LOOKUP(+A1393,Lots!B$2:B$1819,Lots!D$2:D$1819),"Early",IF(B1393=LOOKUP(+A1393,Lots!B$2:B$1819,Lots!E$2:E$1819),"Mid",IF(B1393=LOOKUP(+A1393,Lots!B$2:B$1819,Lots!F$2:F$1819),"Late"))),"")</f>
        <v/>
      </c>
      <c r="D1393" s="1" t="str">
        <f>_xlfn.IFNA(VLOOKUP(A1393,Lots!B$2:C$1819, 2,FALSE),"")</f>
        <v/>
      </c>
      <c r="E1393" s="1" t="str">
        <f>_xlfn.IFNA(LOOKUP(A1393,Lots!B$2:B$1819, Lots!A$2:A$1819),"")</f>
        <v/>
      </c>
      <c r="F1393" s="1"/>
      <c r="G1393" s="3" t="str">
        <f t="shared" si="110"/>
        <v xml:space="preserve"> </v>
      </c>
      <c r="H1393" s="1" t="str">
        <f>IF(+F1393&lt;&gt;0,COUNTIF(Lots!$A$1:'Lots'!$A$1791,E1393), " ")</f>
        <v xml:space="preserve"> </v>
      </c>
      <c r="I1393" s="3" t="str">
        <f t="shared" si="111"/>
        <v xml:space="preserve"> </v>
      </c>
      <c r="J1393" s="1" t="str">
        <f t="shared" si="112"/>
        <v xml:space="preserve"> </v>
      </c>
      <c r="K1393" s="3" t="str">
        <f t="shared" si="113"/>
        <v xml:space="preserve"> </v>
      </c>
      <c r="L1393" s="3" t="str">
        <f t="shared" si="114"/>
        <v xml:space="preserve">   </v>
      </c>
    </row>
    <row r="1394" spans="3:12" x14ac:dyDescent="0.25">
      <c r="C1394" s="1" t="str">
        <f>_xlfn.IFNA(IF(B1394=LOOKUP(+A1394,Lots!B$2:B$1819,Lots!D$2:D$1819),"Early",IF(B1394=LOOKUP(+A1394,Lots!B$2:B$1819,Lots!E$2:E$1819),"Mid",IF(B1394=LOOKUP(+A1394,Lots!B$2:B$1819,Lots!F$2:F$1819),"Late"))),"")</f>
        <v/>
      </c>
      <c r="D1394" s="1" t="str">
        <f>_xlfn.IFNA(VLOOKUP(A1394,Lots!B$2:C$1819, 2,FALSE),"")</f>
        <v/>
      </c>
      <c r="E1394" s="1" t="str">
        <f>_xlfn.IFNA(LOOKUP(A1394,Lots!B$2:B$1819, Lots!A$2:A$1819),"")</f>
        <v/>
      </c>
      <c r="F1394" s="1"/>
      <c r="G1394" s="3" t="str">
        <f t="shared" si="110"/>
        <v xml:space="preserve"> </v>
      </c>
      <c r="H1394" s="1" t="str">
        <f>IF(+F1394&lt;&gt;0,COUNTIF(Lots!$A$1:'Lots'!$A$1791,E1394), " ")</f>
        <v xml:space="preserve"> </v>
      </c>
      <c r="I1394" s="3" t="str">
        <f t="shared" si="111"/>
        <v xml:space="preserve"> </v>
      </c>
      <c r="J1394" s="1" t="str">
        <f t="shared" si="112"/>
        <v xml:space="preserve"> </v>
      </c>
      <c r="K1394" s="3" t="str">
        <f t="shared" si="113"/>
        <v xml:space="preserve"> </v>
      </c>
      <c r="L1394" s="3" t="str">
        <f t="shared" si="114"/>
        <v xml:space="preserve">   </v>
      </c>
    </row>
    <row r="1395" spans="3:12" x14ac:dyDescent="0.25">
      <c r="C1395" s="1" t="str">
        <f>_xlfn.IFNA(IF(B1395=LOOKUP(+A1395,Lots!B$2:B$1819,Lots!D$2:D$1819),"Early",IF(B1395=LOOKUP(+A1395,Lots!B$2:B$1819,Lots!E$2:E$1819),"Mid",IF(B1395=LOOKUP(+A1395,Lots!B$2:B$1819,Lots!F$2:F$1819),"Late"))),"")</f>
        <v/>
      </c>
      <c r="D1395" s="1" t="str">
        <f>_xlfn.IFNA(VLOOKUP(A1395,Lots!B$2:C$1819, 2,FALSE),"")</f>
        <v/>
      </c>
      <c r="E1395" s="1" t="str">
        <f>_xlfn.IFNA(LOOKUP(A1395,Lots!B$2:B$1819, Lots!A$2:A$1819),"")</f>
        <v/>
      </c>
      <c r="F1395" s="1"/>
      <c r="G1395" s="3" t="str">
        <f t="shared" si="110"/>
        <v xml:space="preserve"> </v>
      </c>
      <c r="H1395" s="1" t="str">
        <f>IF(+F1395&lt;&gt;0,COUNTIF(Lots!$A$1:'Lots'!$A$1791,E1395), " ")</f>
        <v xml:space="preserve"> </v>
      </c>
      <c r="I1395" s="3" t="str">
        <f t="shared" si="111"/>
        <v xml:space="preserve"> </v>
      </c>
      <c r="J1395" s="1" t="str">
        <f t="shared" si="112"/>
        <v xml:space="preserve"> </v>
      </c>
      <c r="K1395" s="3" t="str">
        <f t="shared" si="113"/>
        <v xml:space="preserve"> </v>
      </c>
      <c r="L1395" s="3" t="str">
        <f t="shared" si="114"/>
        <v xml:space="preserve">   </v>
      </c>
    </row>
    <row r="1396" spans="3:12" x14ac:dyDescent="0.25">
      <c r="C1396" s="1" t="str">
        <f>_xlfn.IFNA(IF(B1396=LOOKUP(+A1396,Lots!B$2:B$1819,Lots!D$2:D$1819),"Early",IF(B1396=LOOKUP(+A1396,Lots!B$2:B$1819,Lots!E$2:E$1819),"Mid",IF(B1396=LOOKUP(+A1396,Lots!B$2:B$1819,Lots!F$2:F$1819),"Late"))),"")</f>
        <v/>
      </c>
      <c r="D1396" s="1" t="str">
        <f>_xlfn.IFNA(VLOOKUP(A1396,Lots!B$2:C$1819, 2,FALSE),"")</f>
        <v/>
      </c>
      <c r="E1396" s="1" t="str">
        <f>_xlfn.IFNA(LOOKUP(A1396,Lots!B$2:B$1819, Lots!A$2:A$1819),"")</f>
        <v/>
      </c>
      <c r="F1396" s="1"/>
      <c r="G1396" s="3" t="str">
        <f t="shared" si="110"/>
        <v xml:space="preserve"> </v>
      </c>
      <c r="H1396" s="1" t="str">
        <f>IF(+F1396&lt;&gt;0,COUNTIF(Lots!$A$1:'Lots'!$A$1791,E1396), " ")</f>
        <v xml:space="preserve"> </v>
      </c>
      <c r="I1396" s="3" t="str">
        <f t="shared" si="111"/>
        <v xml:space="preserve"> </v>
      </c>
      <c r="J1396" s="1" t="str">
        <f t="shared" si="112"/>
        <v xml:space="preserve"> </v>
      </c>
      <c r="K1396" s="3" t="str">
        <f t="shared" si="113"/>
        <v xml:space="preserve"> </v>
      </c>
      <c r="L1396" s="3" t="str">
        <f t="shared" si="114"/>
        <v xml:space="preserve">   </v>
      </c>
    </row>
    <row r="1397" spans="3:12" x14ac:dyDescent="0.25">
      <c r="C1397" s="1" t="str">
        <f>_xlfn.IFNA(IF(B1397=LOOKUP(+A1397,Lots!B$2:B$1819,Lots!D$2:D$1819),"Early",IF(B1397=LOOKUP(+A1397,Lots!B$2:B$1819,Lots!E$2:E$1819),"Mid",IF(B1397=LOOKUP(+A1397,Lots!B$2:B$1819,Lots!F$2:F$1819),"Late"))),"")</f>
        <v/>
      </c>
      <c r="D1397" s="1" t="str">
        <f>_xlfn.IFNA(VLOOKUP(A1397,Lots!B$2:C$1819, 2,FALSE),"")</f>
        <v/>
      </c>
      <c r="E1397" s="1" t="str">
        <f>_xlfn.IFNA(LOOKUP(A1397,Lots!B$2:B$1819, Lots!A$2:A$1819),"")</f>
        <v/>
      </c>
      <c r="F1397" s="1"/>
      <c r="G1397" s="3" t="str">
        <f t="shared" si="110"/>
        <v xml:space="preserve"> </v>
      </c>
      <c r="H1397" s="1" t="str">
        <f>IF(+F1397&lt;&gt;0,COUNTIF(Lots!$A$1:'Lots'!$A$1791,E1397), " ")</f>
        <v xml:space="preserve"> </v>
      </c>
      <c r="I1397" s="3" t="str">
        <f t="shared" si="111"/>
        <v xml:space="preserve"> </v>
      </c>
      <c r="J1397" s="1" t="str">
        <f t="shared" si="112"/>
        <v xml:space="preserve"> </v>
      </c>
      <c r="K1397" s="3" t="str">
        <f t="shared" si="113"/>
        <v xml:space="preserve"> </v>
      </c>
      <c r="L1397" s="3" t="str">
        <f t="shared" si="114"/>
        <v xml:space="preserve">   </v>
      </c>
    </row>
    <row r="1398" spans="3:12" x14ac:dyDescent="0.25">
      <c r="C1398" s="1" t="str">
        <f>_xlfn.IFNA(IF(B1398=LOOKUP(+A1398,Lots!B$2:B$1819,Lots!D$2:D$1819),"Early",IF(B1398=LOOKUP(+A1398,Lots!B$2:B$1819,Lots!E$2:E$1819),"Mid",IF(B1398=LOOKUP(+A1398,Lots!B$2:B$1819,Lots!F$2:F$1819),"Late"))),"")</f>
        <v/>
      </c>
      <c r="D1398" s="1" t="str">
        <f>_xlfn.IFNA(VLOOKUP(A1398,Lots!B$2:C$1819, 2,FALSE),"")</f>
        <v/>
      </c>
      <c r="E1398" s="1" t="str">
        <f>_xlfn.IFNA(LOOKUP(A1398,Lots!B$2:B$1819, Lots!A$2:A$1819),"")</f>
        <v/>
      </c>
      <c r="F1398" s="1"/>
      <c r="G1398" s="3" t="str">
        <f t="shared" si="110"/>
        <v xml:space="preserve"> </v>
      </c>
      <c r="H1398" s="1" t="str">
        <f>IF(+F1398&lt;&gt;0,COUNTIF(Lots!$A$1:'Lots'!$A$1791,E1398), " ")</f>
        <v xml:space="preserve"> </v>
      </c>
      <c r="I1398" s="3" t="str">
        <f t="shared" si="111"/>
        <v xml:space="preserve"> </v>
      </c>
      <c r="J1398" s="1" t="str">
        <f t="shared" si="112"/>
        <v xml:space="preserve"> </v>
      </c>
      <c r="K1398" s="3" t="str">
        <f t="shared" si="113"/>
        <v xml:space="preserve"> </v>
      </c>
      <c r="L1398" s="3" t="str">
        <f t="shared" si="114"/>
        <v xml:space="preserve">   </v>
      </c>
    </row>
    <row r="1399" spans="3:12" x14ac:dyDescent="0.25">
      <c r="C1399" s="1" t="str">
        <f>_xlfn.IFNA(IF(B1399=LOOKUP(+A1399,Lots!B$2:B$1819,Lots!D$2:D$1819),"Early",IF(B1399=LOOKUP(+A1399,Lots!B$2:B$1819,Lots!E$2:E$1819),"Mid",IF(B1399=LOOKUP(+A1399,Lots!B$2:B$1819,Lots!F$2:F$1819),"Late"))),"")</f>
        <v/>
      </c>
      <c r="D1399" s="1" t="str">
        <f>_xlfn.IFNA(VLOOKUP(A1399,Lots!B$2:C$1819, 2,FALSE),"")</f>
        <v/>
      </c>
      <c r="E1399" s="1" t="str">
        <f>_xlfn.IFNA(LOOKUP(A1399,Lots!B$2:B$1819, Lots!A$2:A$1819),"")</f>
        <v/>
      </c>
      <c r="F1399" s="1"/>
      <c r="G1399" s="3" t="str">
        <f t="shared" si="110"/>
        <v xml:space="preserve"> </v>
      </c>
      <c r="H1399" s="1" t="str">
        <f>IF(+F1399&lt;&gt;0,COUNTIF(Lots!$A$1:'Lots'!$A$1791,E1399), " ")</f>
        <v xml:space="preserve"> </v>
      </c>
      <c r="I1399" s="3" t="str">
        <f t="shared" si="111"/>
        <v xml:space="preserve"> </v>
      </c>
      <c r="J1399" s="1" t="str">
        <f t="shared" si="112"/>
        <v xml:space="preserve"> </v>
      </c>
      <c r="K1399" s="3" t="str">
        <f t="shared" si="113"/>
        <v xml:space="preserve"> </v>
      </c>
      <c r="L1399" s="3" t="str">
        <f t="shared" si="114"/>
        <v xml:space="preserve">   </v>
      </c>
    </row>
    <row r="1400" spans="3:12" x14ac:dyDescent="0.25">
      <c r="C1400" s="1" t="str">
        <f>_xlfn.IFNA(IF(B1400=LOOKUP(+A1400,Lots!B$2:B$1819,Lots!D$2:D$1819),"Early",IF(B1400=LOOKUP(+A1400,Lots!B$2:B$1819,Lots!E$2:E$1819),"Mid",IF(B1400=LOOKUP(+A1400,Lots!B$2:B$1819,Lots!F$2:F$1819),"Late"))),"")</f>
        <v/>
      </c>
      <c r="D1400" s="1" t="str">
        <f>_xlfn.IFNA(VLOOKUP(A1400,Lots!B$2:C$1819, 2,FALSE),"")</f>
        <v/>
      </c>
      <c r="E1400" s="1" t="str">
        <f>_xlfn.IFNA(LOOKUP(A1400,Lots!B$2:B$1819, Lots!A$2:A$1819),"")</f>
        <v/>
      </c>
      <c r="F1400" s="1"/>
      <c r="G1400" s="3" t="str">
        <f t="shared" si="110"/>
        <v xml:space="preserve"> </v>
      </c>
      <c r="H1400" s="1" t="str">
        <f>IF(+F1400&lt;&gt;0,COUNTIF(Lots!$A$1:'Lots'!$A$1791,E1400), " ")</f>
        <v xml:space="preserve"> </v>
      </c>
      <c r="I1400" s="3" t="str">
        <f t="shared" si="111"/>
        <v xml:space="preserve"> </v>
      </c>
      <c r="J1400" s="1" t="str">
        <f t="shared" si="112"/>
        <v xml:space="preserve"> </v>
      </c>
      <c r="K1400" s="3" t="str">
        <f t="shared" si="113"/>
        <v xml:space="preserve"> </v>
      </c>
      <c r="L1400" s="3" t="str">
        <f t="shared" si="114"/>
        <v xml:space="preserve">   </v>
      </c>
    </row>
    <row r="1401" spans="3:12" x14ac:dyDescent="0.25">
      <c r="C1401" s="1" t="str">
        <f>_xlfn.IFNA(IF(B1401=LOOKUP(+A1401,Lots!B$2:B$1819,Lots!D$2:D$1819),"Early",IF(B1401=LOOKUP(+A1401,Lots!B$2:B$1819,Lots!E$2:E$1819),"Mid",IF(B1401=LOOKUP(+A1401,Lots!B$2:B$1819,Lots!F$2:F$1819),"Late"))),"")</f>
        <v/>
      </c>
      <c r="D1401" s="1" t="str">
        <f>_xlfn.IFNA(VLOOKUP(A1401,Lots!B$2:C$1819, 2,FALSE),"")</f>
        <v/>
      </c>
      <c r="E1401" s="1" t="str">
        <f>_xlfn.IFNA(LOOKUP(A1401,Lots!B$2:B$1819, Lots!A$2:A$1819),"")</f>
        <v/>
      </c>
      <c r="F1401" s="1"/>
      <c r="G1401" s="3" t="str">
        <f t="shared" si="110"/>
        <v xml:space="preserve"> </v>
      </c>
      <c r="H1401" s="1" t="str">
        <f>IF(+F1401&lt;&gt;0,COUNTIF(Lots!$A$1:'Lots'!$A$1791,E1401), " ")</f>
        <v xml:space="preserve"> </v>
      </c>
      <c r="I1401" s="3" t="str">
        <f t="shared" si="111"/>
        <v xml:space="preserve"> </v>
      </c>
      <c r="J1401" s="1" t="str">
        <f t="shared" si="112"/>
        <v xml:space="preserve"> </v>
      </c>
      <c r="K1401" s="3" t="str">
        <f t="shared" si="113"/>
        <v xml:space="preserve"> </v>
      </c>
      <c r="L1401" s="3" t="str">
        <f t="shared" si="114"/>
        <v xml:space="preserve">   </v>
      </c>
    </row>
    <row r="1402" spans="3:12" x14ac:dyDescent="0.25">
      <c r="C1402" s="1" t="str">
        <f>_xlfn.IFNA(IF(B1402=LOOKUP(+A1402,Lots!B$2:B$1819,Lots!D$2:D$1819),"Early",IF(B1402=LOOKUP(+A1402,Lots!B$2:B$1819,Lots!E$2:E$1819),"Mid",IF(B1402=LOOKUP(+A1402,Lots!B$2:B$1819,Lots!F$2:F$1819),"Late"))),"")</f>
        <v/>
      </c>
      <c r="D1402" s="1" t="str">
        <f>_xlfn.IFNA(VLOOKUP(A1402,Lots!B$2:C$1819, 2,FALSE),"")</f>
        <v/>
      </c>
      <c r="E1402" s="1" t="str">
        <f>_xlfn.IFNA(LOOKUP(A1402,Lots!B$2:B$1819, Lots!A$2:A$1819),"")</f>
        <v/>
      </c>
      <c r="F1402" s="1"/>
      <c r="G1402" s="3" t="str">
        <f t="shared" si="110"/>
        <v xml:space="preserve"> </v>
      </c>
      <c r="H1402" s="1" t="str">
        <f>IF(+F1402&lt;&gt;0,COUNTIF(Lots!$A$1:'Lots'!$A$1791,E1402), " ")</f>
        <v xml:space="preserve"> </v>
      </c>
      <c r="I1402" s="3" t="str">
        <f t="shared" si="111"/>
        <v xml:space="preserve"> </v>
      </c>
      <c r="J1402" s="1" t="str">
        <f t="shared" si="112"/>
        <v xml:space="preserve"> </v>
      </c>
      <c r="K1402" s="3" t="str">
        <f t="shared" si="113"/>
        <v xml:space="preserve"> </v>
      </c>
      <c r="L1402" s="3" t="str">
        <f t="shared" si="114"/>
        <v xml:space="preserve">   </v>
      </c>
    </row>
    <row r="1403" spans="3:12" x14ac:dyDescent="0.25">
      <c r="C1403" s="1" t="str">
        <f>_xlfn.IFNA(IF(B1403=LOOKUP(+A1403,Lots!B$2:B$1819,Lots!D$2:D$1819),"Early",IF(B1403=LOOKUP(+A1403,Lots!B$2:B$1819,Lots!E$2:E$1819),"Mid",IF(B1403=LOOKUP(+A1403,Lots!B$2:B$1819,Lots!F$2:F$1819),"Late"))),"")</f>
        <v/>
      </c>
      <c r="D1403" s="1" t="str">
        <f>_xlfn.IFNA(VLOOKUP(A1403,Lots!B$2:C$1819, 2,FALSE),"")</f>
        <v/>
      </c>
      <c r="E1403" s="1" t="str">
        <f>_xlfn.IFNA(LOOKUP(A1403,Lots!B$2:B$1819, Lots!A$2:A$1819),"")</f>
        <v/>
      </c>
      <c r="F1403" s="1"/>
      <c r="G1403" s="3" t="str">
        <f t="shared" si="110"/>
        <v xml:space="preserve"> </v>
      </c>
      <c r="H1403" s="1" t="str">
        <f>IF(+F1403&lt;&gt;0,COUNTIF(Lots!$A$1:'Lots'!$A$1791,E1403), " ")</f>
        <v xml:space="preserve"> </v>
      </c>
      <c r="I1403" s="3" t="str">
        <f t="shared" si="111"/>
        <v xml:space="preserve"> </v>
      </c>
      <c r="J1403" s="1" t="str">
        <f t="shared" si="112"/>
        <v xml:space="preserve"> </v>
      </c>
      <c r="K1403" s="3" t="str">
        <f t="shared" si="113"/>
        <v xml:space="preserve"> </v>
      </c>
      <c r="L1403" s="3" t="str">
        <f t="shared" si="114"/>
        <v xml:space="preserve">   </v>
      </c>
    </row>
    <row r="1404" spans="3:12" x14ac:dyDescent="0.25">
      <c r="C1404" s="1" t="str">
        <f>_xlfn.IFNA(IF(B1404=LOOKUP(+A1404,Lots!B$2:B$1819,Lots!D$2:D$1819),"Early",IF(B1404=LOOKUP(+A1404,Lots!B$2:B$1819,Lots!E$2:E$1819),"Mid",IF(B1404=LOOKUP(+A1404,Lots!B$2:B$1819,Lots!F$2:F$1819),"Late"))),"")</f>
        <v/>
      </c>
      <c r="D1404" s="1" t="str">
        <f>_xlfn.IFNA(VLOOKUP(A1404,Lots!B$2:C$1819, 2,FALSE),"")</f>
        <v/>
      </c>
      <c r="E1404" s="1" t="str">
        <f>_xlfn.IFNA(LOOKUP(A1404,Lots!B$2:B$1819, Lots!A$2:A$1819),"")</f>
        <v/>
      </c>
      <c r="F1404" s="1"/>
      <c r="G1404" s="3" t="str">
        <f t="shared" si="110"/>
        <v xml:space="preserve"> </v>
      </c>
      <c r="H1404" s="1" t="str">
        <f>IF(+F1404&lt;&gt;0,COUNTIF(Lots!$A$1:'Lots'!$A$1791,E1404), " ")</f>
        <v xml:space="preserve"> </v>
      </c>
      <c r="I1404" s="3" t="str">
        <f t="shared" si="111"/>
        <v xml:space="preserve"> </v>
      </c>
      <c r="J1404" s="1" t="str">
        <f t="shared" si="112"/>
        <v xml:space="preserve"> </v>
      </c>
      <c r="K1404" s="3" t="str">
        <f t="shared" si="113"/>
        <v xml:space="preserve"> </v>
      </c>
      <c r="L1404" s="3" t="str">
        <f t="shared" si="114"/>
        <v xml:space="preserve">   </v>
      </c>
    </row>
    <row r="1405" spans="3:12" x14ac:dyDescent="0.25">
      <c r="C1405" s="1" t="str">
        <f>_xlfn.IFNA(IF(B1405=LOOKUP(+A1405,Lots!B$2:B$1819,Lots!D$2:D$1819),"Early",IF(B1405=LOOKUP(+A1405,Lots!B$2:B$1819,Lots!E$2:E$1819),"Mid",IF(B1405=LOOKUP(+A1405,Lots!B$2:B$1819,Lots!F$2:F$1819),"Late"))),"")</f>
        <v/>
      </c>
      <c r="D1405" s="1" t="str">
        <f>_xlfn.IFNA(VLOOKUP(A1405,Lots!B$2:C$1819, 2,FALSE),"")</f>
        <v/>
      </c>
      <c r="E1405" s="1" t="str">
        <f>_xlfn.IFNA(LOOKUP(A1405,Lots!B$2:B$1819, Lots!A$2:A$1819),"")</f>
        <v/>
      </c>
      <c r="F1405" s="1"/>
      <c r="G1405" s="3" t="str">
        <f t="shared" si="110"/>
        <v xml:space="preserve"> </v>
      </c>
      <c r="H1405" s="1" t="str">
        <f>IF(+F1405&lt;&gt;0,COUNTIF(Lots!$A$1:'Lots'!$A$1791,E1405), " ")</f>
        <v xml:space="preserve"> </v>
      </c>
      <c r="I1405" s="3" t="str">
        <f t="shared" si="111"/>
        <v xml:space="preserve"> </v>
      </c>
      <c r="J1405" s="1" t="str">
        <f t="shared" si="112"/>
        <v xml:space="preserve"> </v>
      </c>
      <c r="K1405" s="3" t="str">
        <f t="shared" si="113"/>
        <v xml:space="preserve"> </v>
      </c>
      <c r="L1405" s="3" t="str">
        <f t="shared" si="114"/>
        <v xml:space="preserve">   </v>
      </c>
    </row>
    <row r="1406" spans="3:12" x14ac:dyDescent="0.25">
      <c r="C1406" s="1" t="str">
        <f>_xlfn.IFNA(IF(B1406=LOOKUP(+A1406,Lots!B$2:B$1819,Lots!D$2:D$1819),"Early",IF(B1406=LOOKUP(+A1406,Lots!B$2:B$1819,Lots!E$2:E$1819),"Mid",IF(B1406=LOOKUP(+A1406,Lots!B$2:B$1819,Lots!F$2:F$1819),"Late"))),"")</f>
        <v/>
      </c>
      <c r="D1406" s="1" t="str">
        <f>_xlfn.IFNA(VLOOKUP(A1406,Lots!B$2:C$1819, 2,FALSE),"")</f>
        <v/>
      </c>
      <c r="E1406" s="1" t="str">
        <f>_xlfn.IFNA(LOOKUP(A1406,Lots!B$2:B$1819, Lots!A$2:A$1819),"")</f>
        <v/>
      </c>
      <c r="F1406" s="1"/>
      <c r="G1406" s="3" t="str">
        <f t="shared" si="110"/>
        <v xml:space="preserve"> </v>
      </c>
      <c r="H1406" s="1" t="str">
        <f>IF(+F1406&lt;&gt;0,COUNTIF(Lots!$A$1:'Lots'!$A$1791,E1406), " ")</f>
        <v xml:space="preserve"> </v>
      </c>
      <c r="I1406" s="3" t="str">
        <f t="shared" si="111"/>
        <v xml:space="preserve"> </v>
      </c>
      <c r="J1406" s="1" t="str">
        <f t="shared" si="112"/>
        <v xml:space="preserve"> </v>
      </c>
      <c r="K1406" s="3" t="str">
        <f t="shared" si="113"/>
        <v xml:space="preserve"> </v>
      </c>
      <c r="L1406" s="3" t="str">
        <f t="shared" si="114"/>
        <v xml:space="preserve">   </v>
      </c>
    </row>
    <row r="1407" spans="3:12" x14ac:dyDescent="0.25">
      <c r="C1407" s="1" t="str">
        <f>_xlfn.IFNA(IF(B1407=LOOKUP(+A1407,Lots!B$2:B$1819,Lots!D$2:D$1819),"Early",IF(B1407=LOOKUP(+A1407,Lots!B$2:B$1819,Lots!E$2:E$1819),"Mid",IF(B1407=LOOKUP(+A1407,Lots!B$2:B$1819,Lots!F$2:F$1819),"Late"))),"")</f>
        <v/>
      </c>
      <c r="D1407" s="1" t="str">
        <f>_xlfn.IFNA(VLOOKUP(A1407,Lots!B$2:C$1819, 2,FALSE),"")</f>
        <v/>
      </c>
      <c r="E1407" s="1" t="str">
        <f>_xlfn.IFNA(LOOKUP(A1407,Lots!B$2:B$1819, Lots!A$2:A$1819),"")</f>
        <v/>
      </c>
      <c r="F1407" s="1"/>
      <c r="G1407" s="3" t="str">
        <f t="shared" si="110"/>
        <v xml:space="preserve"> </v>
      </c>
      <c r="H1407" s="1" t="str">
        <f>IF(+F1407&lt;&gt;0,COUNTIF(Lots!$A$1:'Lots'!$A$1791,E1407), " ")</f>
        <v xml:space="preserve"> </v>
      </c>
      <c r="I1407" s="3" t="str">
        <f t="shared" si="111"/>
        <v xml:space="preserve"> </v>
      </c>
      <c r="J1407" s="1" t="str">
        <f t="shared" si="112"/>
        <v xml:space="preserve"> </v>
      </c>
      <c r="K1407" s="3" t="str">
        <f t="shared" si="113"/>
        <v xml:space="preserve"> </v>
      </c>
      <c r="L1407" s="3" t="str">
        <f t="shared" si="114"/>
        <v xml:space="preserve">   </v>
      </c>
    </row>
    <row r="1408" spans="3:12" x14ac:dyDescent="0.25">
      <c r="C1408" s="1" t="str">
        <f>_xlfn.IFNA(IF(B1408=LOOKUP(+A1408,Lots!B$2:B$1819,Lots!D$2:D$1819),"Early",IF(B1408=LOOKUP(+A1408,Lots!B$2:B$1819,Lots!E$2:E$1819),"Mid",IF(B1408=LOOKUP(+A1408,Lots!B$2:B$1819,Lots!F$2:F$1819),"Late"))),"")</f>
        <v/>
      </c>
      <c r="D1408" s="1" t="str">
        <f>_xlfn.IFNA(VLOOKUP(A1408,Lots!B$2:C$1819, 2,FALSE),"")</f>
        <v/>
      </c>
      <c r="E1408" s="1" t="str">
        <f>_xlfn.IFNA(LOOKUP(A1408,Lots!B$2:B$1819, Lots!A$2:A$1819),"")</f>
        <v/>
      </c>
      <c r="F1408" s="1"/>
      <c r="G1408" s="3" t="str">
        <f t="shared" si="110"/>
        <v xml:space="preserve"> </v>
      </c>
      <c r="H1408" s="1" t="str">
        <f>IF(+F1408&lt;&gt;0,COUNTIF(Lots!$A$1:'Lots'!$A$1791,E1408), " ")</f>
        <v xml:space="preserve"> </v>
      </c>
      <c r="I1408" s="3" t="str">
        <f t="shared" si="111"/>
        <v xml:space="preserve"> </v>
      </c>
      <c r="J1408" s="1" t="str">
        <f t="shared" si="112"/>
        <v xml:space="preserve"> </v>
      </c>
      <c r="K1408" s="3" t="str">
        <f t="shared" si="113"/>
        <v xml:space="preserve"> </v>
      </c>
      <c r="L1408" s="3" t="str">
        <f t="shared" si="114"/>
        <v xml:space="preserve">   </v>
      </c>
    </row>
    <row r="1409" spans="3:12" x14ac:dyDescent="0.25">
      <c r="C1409" s="1" t="str">
        <f>_xlfn.IFNA(IF(B1409=LOOKUP(+A1409,Lots!B$2:B$1819,Lots!D$2:D$1819),"Early",IF(B1409=LOOKUP(+A1409,Lots!B$2:B$1819,Lots!E$2:E$1819),"Mid",IF(B1409=LOOKUP(+A1409,Lots!B$2:B$1819,Lots!F$2:F$1819),"Late"))),"")</f>
        <v/>
      </c>
      <c r="D1409" s="1" t="str">
        <f>_xlfn.IFNA(VLOOKUP(A1409,Lots!B$2:C$1819, 2,FALSE),"")</f>
        <v/>
      </c>
      <c r="E1409" s="1" t="str">
        <f>_xlfn.IFNA(LOOKUP(A1409,Lots!B$2:B$1819, Lots!A$2:A$1819),"")</f>
        <v/>
      </c>
      <c r="F1409" s="1"/>
      <c r="G1409" s="3" t="str">
        <f t="shared" si="110"/>
        <v xml:space="preserve"> </v>
      </c>
      <c r="H1409" s="1" t="str">
        <f>IF(+F1409&lt;&gt;0,COUNTIF(Lots!$A$1:'Lots'!$A$1791,E1409), " ")</f>
        <v xml:space="preserve"> </v>
      </c>
      <c r="I1409" s="3" t="str">
        <f t="shared" si="111"/>
        <v xml:space="preserve"> </v>
      </c>
      <c r="J1409" s="1" t="str">
        <f t="shared" si="112"/>
        <v xml:space="preserve"> </v>
      </c>
      <c r="K1409" s="3" t="str">
        <f t="shared" si="113"/>
        <v xml:space="preserve"> </v>
      </c>
      <c r="L1409" s="3" t="str">
        <f t="shared" si="114"/>
        <v xml:space="preserve">   </v>
      </c>
    </row>
    <row r="1410" spans="3:12" x14ac:dyDescent="0.25">
      <c r="C1410" s="1" t="str">
        <f>_xlfn.IFNA(IF(B1410=LOOKUP(+A1410,Lots!B$2:B$1819,Lots!D$2:D$1819),"Early",IF(B1410=LOOKUP(+A1410,Lots!B$2:B$1819,Lots!E$2:E$1819),"Mid",IF(B1410=LOOKUP(+A1410,Lots!B$2:B$1819,Lots!F$2:F$1819),"Late"))),"")</f>
        <v/>
      </c>
      <c r="D1410" s="1" t="str">
        <f>_xlfn.IFNA(VLOOKUP(A1410,Lots!B$2:C$1819, 2,FALSE),"")</f>
        <v/>
      </c>
      <c r="E1410" s="1" t="str">
        <f>_xlfn.IFNA(LOOKUP(A1410,Lots!B$2:B$1819, Lots!A$2:A$1819),"")</f>
        <v/>
      </c>
      <c r="F1410" s="1"/>
      <c r="G1410" s="3" t="str">
        <f t="shared" si="110"/>
        <v xml:space="preserve"> </v>
      </c>
      <c r="H1410" s="1" t="str">
        <f>IF(+F1410&lt;&gt;0,COUNTIF(Lots!$A$1:'Lots'!$A$1791,E1410), " ")</f>
        <v xml:space="preserve"> </v>
      </c>
      <c r="I1410" s="3" t="str">
        <f t="shared" si="111"/>
        <v xml:space="preserve"> </v>
      </c>
      <c r="J1410" s="1" t="str">
        <f t="shared" si="112"/>
        <v xml:space="preserve"> </v>
      </c>
      <c r="K1410" s="3" t="str">
        <f t="shared" si="113"/>
        <v xml:space="preserve"> </v>
      </c>
      <c r="L1410" s="3" t="str">
        <f t="shared" si="114"/>
        <v xml:space="preserve">   </v>
      </c>
    </row>
    <row r="1411" spans="3:12" x14ac:dyDescent="0.25">
      <c r="C1411" s="1" t="str">
        <f>_xlfn.IFNA(IF(B1411=LOOKUP(+A1411,Lots!B$2:B$1819,Lots!D$2:D$1819),"Early",IF(B1411=LOOKUP(+A1411,Lots!B$2:B$1819,Lots!E$2:E$1819),"Mid",IF(B1411=LOOKUP(+A1411,Lots!B$2:B$1819,Lots!F$2:F$1819),"Late"))),"")</f>
        <v/>
      </c>
      <c r="D1411" s="1" t="str">
        <f>_xlfn.IFNA(VLOOKUP(A1411,Lots!B$2:C$1819, 2,FALSE),"")</f>
        <v/>
      </c>
      <c r="E1411" s="1" t="str">
        <f>_xlfn.IFNA(LOOKUP(A1411,Lots!B$2:B$1819, Lots!A$2:A$1819),"")</f>
        <v/>
      </c>
      <c r="F1411" s="1"/>
      <c r="G1411" s="3" t="str">
        <f t="shared" si="110"/>
        <v xml:space="preserve"> </v>
      </c>
      <c r="H1411" s="1" t="str">
        <f>IF(+F1411&lt;&gt;0,COUNTIF(Lots!$A$1:'Lots'!$A$1791,E1411), " ")</f>
        <v xml:space="preserve"> </v>
      </c>
      <c r="I1411" s="3" t="str">
        <f t="shared" si="111"/>
        <v xml:space="preserve"> </v>
      </c>
      <c r="J1411" s="1" t="str">
        <f t="shared" si="112"/>
        <v xml:space="preserve"> </v>
      </c>
      <c r="K1411" s="3" t="str">
        <f t="shared" si="113"/>
        <v xml:space="preserve"> </v>
      </c>
      <c r="L1411" s="3" t="str">
        <f t="shared" si="114"/>
        <v xml:space="preserve">   </v>
      </c>
    </row>
    <row r="1412" spans="3:12" x14ac:dyDescent="0.25">
      <c r="C1412" s="1" t="str">
        <f>_xlfn.IFNA(IF(B1412=LOOKUP(+A1412,Lots!B$2:B$1819,Lots!D$2:D$1819),"Early",IF(B1412=LOOKUP(+A1412,Lots!B$2:B$1819,Lots!E$2:E$1819),"Mid",IF(B1412=LOOKUP(+A1412,Lots!B$2:B$1819,Lots!F$2:F$1819),"Late"))),"")</f>
        <v/>
      </c>
      <c r="D1412" s="1" t="str">
        <f>_xlfn.IFNA(VLOOKUP(A1412,Lots!B$2:C$1819, 2,FALSE),"")</f>
        <v/>
      </c>
      <c r="E1412" s="1" t="str">
        <f>_xlfn.IFNA(LOOKUP(A1412,Lots!B$2:B$1819, Lots!A$2:A$1819),"")</f>
        <v/>
      </c>
      <c r="F1412" s="1"/>
      <c r="G1412" s="3" t="str">
        <f t="shared" si="110"/>
        <v xml:space="preserve"> </v>
      </c>
      <c r="H1412" s="1" t="str">
        <f>IF(+F1412&lt;&gt;0,COUNTIF(Lots!$A$1:'Lots'!$A$1791,E1412), " ")</f>
        <v xml:space="preserve"> </v>
      </c>
      <c r="I1412" s="3" t="str">
        <f t="shared" si="111"/>
        <v xml:space="preserve"> </v>
      </c>
      <c r="J1412" s="1" t="str">
        <f t="shared" si="112"/>
        <v xml:space="preserve"> </v>
      </c>
      <c r="K1412" s="3" t="str">
        <f t="shared" si="113"/>
        <v xml:space="preserve"> </v>
      </c>
      <c r="L1412" s="3" t="str">
        <f t="shared" si="114"/>
        <v xml:space="preserve">   </v>
      </c>
    </row>
    <row r="1413" spans="3:12" x14ac:dyDescent="0.25">
      <c r="C1413" s="1" t="str">
        <f>_xlfn.IFNA(IF(B1413=LOOKUP(+A1413,Lots!B$2:B$1819,Lots!D$2:D$1819),"Early",IF(B1413=LOOKUP(+A1413,Lots!B$2:B$1819,Lots!E$2:E$1819),"Mid",IF(B1413=LOOKUP(+A1413,Lots!B$2:B$1819,Lots!F$2:F$1819),"Late"))),"")</f>
        <v/>
      </c>
      <c r="D1413" s="1" t="str">
        <f>_xlfn.IFNA(VLOOKUP(A1413,Lots!B$2:C$1819, 2,FALSE),"")</f>
        <v/>
      </c>
      <c r="E1413" s="1" t="str">
        <f>_xlfn.IFNA(LOOKUP(A1413,Lots!B$2:B$1819, Lots!A$2:A$1819),"")</f>
        <v/>
      </c>
      <c r="F1413" s="1"/>
      <c r="G1413" s="3" t="str">
        <f t="shared" si="110"/>
        <v xml:space="preserve"> </v>
      </c>
      <c r="H1413" s="1" t="str">
        <f>IF(+F1413&lt;&gt;0,COUNTIF(Lots!$A$1:'Lots'!$A$1791,E1413), " ")</f>
        <v xml:space="preserve"> </v>
      </c>
      <c r="I1413" s="3" t="str">
        <f t="shared" si="111"/>
        <v xml:space="preserve"> </v>
      </c>
      <c r="J1413" s="1" t="str">
        <f t="shared" si="112"/>
        <v xml:space="preserve"> </v>
      </c>
      <c r="K1413" s="3" t="str">
        <f t="shared" si="113"/>
        <v xml:space="preserve"> </v>
      </c>
      <c r="L1413" s="3" t="str">
        <f t="shared" si="114"/>
        <v xml:space="preserve">   </v>
      </c>
    </row>
    <row r="1414" spans="3:12" x14ac:dyDescent="0.25">
      <c r="C1414" s="1" t="str">
        <f>_xlfn.IFNA(IF(B1414=LOOKUP(+A1414,Lots!B$2:B$1819,Lots!D$2:D$1819),"Early",IF(B1414=LOOKUP(+A1414,Lots!B$2:B$1819,Lots!E$2:E$1819),"Mid",IF(B1414=LOOKUP(+A1414,Lots!B$2:B$1819,Lots!F$2:F$1819),"Late"))),"")</f>
        <v/>
      </c>
      <c r="D1414" s="1" t="str">
        <f>_xlfn.IFNA(VLOOKUP(A1414,Lots!B$2:C$1819, 2,FALSE),"")</f>
        <v/>
      </c>
      <c r="E1414" s="1" t="str">
        <f>_xlfn.IFNA(LOOKUP(A1414,Lots!B$2:B$1819, Lots!A$2:A$1819),"")</f>
        <v/>
      </c>
      <c r="F1414" s="1"/>
      <c r="G1414" s="3" t="str">
        <f t="shared" si="110"/>
        <v xml:space="preserve"> </v>
      </c>
      <c r="H1414" s="1" t="str">
        <f>IF(+F1414&lt;&gt;0,COUNTIF(Lots!$A$1:'Lots'!$A$1791,E1414), " ")</f>
        <v xml:space="preserve"> </v>
      </c>
      <c r="I1414" s="3" t="str">
        <f t="shared" si="111"/>
        <v xml:space="preserve"> </v>
      </c>
      <c r="J1414" s="1" t="str">
        <f t="shared" si="112"/>
        <v xml:space="preserve"> </v>
      </c>
      <c r="K1414" s="3" t="str">
        <f t="shared" si="113"/>
        <v xml:space="preserve"> </v>
      </c>
      <c r="L1414" s="3" t="str">
        <f t="shared" si="114"/>
        <v xml:space="preserve">   </v>
      </c>
    </row>
    <row r="1415" spans="3:12" x14ac:dyDescent="0.25">
      <c r="C1415" s="1" t="str">
        <f>_xlfn.IFNA(IF(B1415=LOOKUP(+A1415,Lots!B$2:B$1819,Lots!D$2:D$1819),"Early",IF(B1415=LOOKUP(+A1415,Lots!B$2:B$1819,Lots!E$2:E$1819),"Mid",IF(B1415=LOOKUP(+A1415,Lots!B$2:B$1819,Lots!F$2:F$1819),"Late"))),"")</f>
        <v/>
      </c>
      <c r="D1415" s="1" t="str">
        <f>_xlfn.IFNA(VLOOKUP(A1415,Lots!B$2:C$1819, 2,FALSE),"")</f>
        <v/>
      </c>
      <c r="E1415" s="1" t="str">
        <f>_xlfn.IFNA(LOOKUP(A1415,Lots!B$2:B$1819, Lots!A$2:A$1819),"")</f>
        <v/>
      </c>
      <c r="F1415" s="1"/>
      <c r="G1415" s="3" t="str">
        <f t="shared" si="110"/>
        <v xml:space="preserve"> </v>
      </c>
      <c r="H1415" s="1" t="str">
        <f>IF(+F1415&lt;&gt;0,COUNTIF(Lots!$A$1:'Lots'!$A$1791,E1415), " ")</f>
        <v xml:space="preserve"> </v>
      </c>
      <c r="I1415" s="3" t="str">
        <f t="shared" si="111"/>
        <v xml:space="preserve"> </v>
      </c>
      <c r="J1415" s="1" t="str">
        <f t="shared" si="112"/>
        <v xml:space="preserve"> </v>
      </c>
      <c r="K1415" s="3" t="str">
        <f t="shared" si="113"/>
        <v xml:space="preserve"> </v>
      </c>
      <c r="L1415" s="3" t="str">
        <f t="shared" si="114"/>
        <v xml:space="preserve">   </v>
      </c>
    </row>
    <row r="1416" spans="3:12" x14ac:dyDescent="0.25">
      <c r="C1416" s="1" t="str">
        <f>_xlfn.IFNA(IF(B1416=LOOKUP(+A1416,Lots!B$2:B$1819,Lots!D$2:D$1819),"Early",IF(B1416=LOOKUP(+A1416,Lots!B$2:B$1819,Lots!E$2:E$1819),"Mid",IF(B1416=LOOKUP(+A1416,Lots!B$2:B$1819,Lots!F$2:F$1819),"Late"))),"")</f>
        <v/>
      </c>
      <c r="D1416" s="1" t="str">
        <f>_xlfn.IFNA(VLOOKUP(A1416,Lots!B$2:C$1819, 2,FALSE),"")</f>
        <v/>
      </c>
      <c r="E1416" s="1" t="str">
        <f>_xlfn.IFNA(LOOKUP(A1416,Lots!B$2:B$1819, Lots!A$2:A$1819),"")</f>
        <v/>
      </c>
      <c r="F1416" s="1"/>
      <c r="G1416" s="3" t="str">
        <f t="shared" si="110"/>
        <v xml:space="preserve"> </v>
      </c>
      <c r="H1416" s="1" t="str">
        <f>IF(+F1416&lt;&gt;0,COUNTIF(Lots!$A$1:'Lots'!$A$1791,E1416), " ")</f>
        <v xml:space="preserve"> </v>
      </c>
      <c r="I1416" s="3" t="str">
        <f t="shared" si="111"/>
        <v xml:space="preserve"> </v>
      </c>
      <c r="J1416" s="1" t="str">
        <f t="shared" si="112"/>
        <v xml:space="preserve"> </v>
      </c>
      <c r="K1416" s="3" t="str">
        <f t="shared" si="113"/>
        <v xml:space="preserve"> </v>
      </c>
      <c r="L1416" s="3" t="str">
        <f t="shared" si="114"/>
        <v xml:space="preserve">   </v>
      </c>
    </row>
    <row r="1417" spans="3:12" x14ac:dyDescent="0.25">
      <c r="C1417" s="1" t="str">
        <f>_xlfn.IFNA(IF(B1417=LOOKUP(+A1417,Lots!B$2:B$1819,Lots!D$2:D$1819),"Early",IF(B1417=LOOKUP(+A1417,Lots!B$2:B$1819,Lots!E$2:E$1819),"Mid",IF(B1417=LOOKUP(+A1417,Lots!B$2:B$1819,Lots!F$2:F$1819),"Late"))),"")</f>
        <v/>
      </c>
      <c r="D1417" s="1" t="str">
        <f>_xlfn.IFNA(VLOOKUP(A1417,Lots!B$2:C$1819, 2,FALSE),"")</f>
        <v/>
      </c>
      <c r="E1417" s="1" t="str">
        <f>_xlfn.IFNA(LOOKUP(A1417,Lots!B$2:B$1819, Lots!A$2:A$1819),"")</f>
        <v/>
      </c>
      <c r="F1417" s="1"/>
      <c r="G1417" s="3" t="str">
        <f t="shared" si="110"/>
        <v xml:space="preserve"> </v>
      </c>
      <c r="H1417" s="1" t="str">
        <f>IF(+F1417&lt;&gt;0,COUNTIF(Lots!$A$1:'Lots'!$A$1791,E1417), " ")</f>
        <v xml:space="preserve"> </v>
      </c>
      <c r="I1417" s="3" t="str">
        <f t="shared" si="111"/>
        <v xml:space="preserve"> </v>
      </c>
      <c r="J1417" s="1" t="str">
        <f t="shared" si="112"/>
        <v xml:space="preserve"> </v>
      </c>
      <c r="K1417" s="3" t="str">
        <f t="shared" si="113"/>
        <v xml:space="preserve"> </v>
      </c>
      <c r="L1417" s="3" t="str">
        <f t="shared" si="114"/>
        <v xml:space="preserve">   </v>
      </c>
    </row>
    <row r="1418" spans="3:12" x14ac:dyDescent="0.25">
      <c r="C1418" s="1" t="str">
        <f>_xlfn.IFNA(IF(B1418=LOOKUP(+A1418,Lots!B$2:B$1819,Lots!D$2:D$1819),"Early",IF(B1418=LOOKUP(+A1418,Lots!B$2:B$1819,Lots!E$2:E$1819),"Mid",IF(B1418=LOOKUP(+A1418,Lots!B$2:B$1819,Lots!F$2:F$1819),"Late"))),"")</f>
        <v/>
      </c>
      <c r="D1418" s="1" t="str">
        <f>_xlfn.IFNA(VLOOKUP(A1418,Lots!B$2:C$1819, 2,FALSE),"")</f>
        <v/>
      </c>
      <c r="E1418" s="1" t="str">
        <f>_xlfn.IFNA(LOOKUP(A1418,Lots!B$2:B$1819, Lots!A$2:A$1819),"")</f>
        <v/>
      </c>
      <c r="F1418" s="1"/>
      <c r="G1418" s="3" t="str">
        <f t="shared" si="110"/>
        <v xml:space="preserve"> </v>
      </c>
      <c r="H1418" s="1" t="str">
        <f>IF(+F1418&lt;&gt;0,COUNTIF(Lots!$A$1:'Lots'!$A$1791,E1418), " ")</f>
        <v xml:space="preserve"> </v>
      </c>
      <c r="I1418" s="3" t="str">
        <f t="shared" si="111"/>
        <v xml:space="preserve"> </v>
      </c>
      <c r="J1418" s="1" t="str">
        <f t="shared" si="112"/>
        <v xml:space="preserve"> </v>
      </c>
      <c r="K1418" s="3" t="str">
        <f t="shared" si="113"/>
        <v xml:space="preserve"> </v>
      </c>
      <c r="L1418" s="3" t="str">
        <f t="shared" si="114"/>
        <v xml:space="preserve">   </v>
      </c>
    </row>
    <row r="1419" spans="3:12" x14ac:dyDescent="0.25">
      <c r="C1419" s="1" t="str">
        <f>_xlfn.IFNA(IF(B1419=LOOKUP(+A1419,Lots!B$2:B$1819,Lots!D$2:D$1819),"Early",IF(B1419=LOOKUP(+A1419,Lots!B$2:B$1819,Lots!E$2:E$1819),"Mid",IF(B1419=LOOKUP(+A1419,Lots!B$2:B$1819,Lots!F$2:F$1819),"Late"))),"")</f>
        <v/>
      </c>
      <c r="D1419" s="1" t="str">
        <f>_xlfn.IFNA(VLOOKUP(A1419,Lots!B$2:C$1819, 2,FALSE),"")</f>
        <v/>
      </c>
      <c r="E1419" s="1" t="str">
        <f>_xlfn.IFNA(LOOKUP(A1419,Lots!B$2:B$1819, Lots!A$2:A$1819),"")</f>
        <v/>
      </c>
      <c r="F1419" s="1"/>
      <c r="G1419" s="3" t="str">
        <f t="shared" ref="G1419:G1482" si="115">IF(+F1419&lt;&gt;0, CEILING(F1419*$M$2,0.25), " ")</f>
        <v xml:space="preserve"> </v>
      </c>
      <c r="H1419" s="1" t="str">
        <f>IF(+F1419&lt;&gt;0,COUNTIF(Lots!$A$1:'Lots'!$A$1791,E1419), " ")</f>
        <v xml:space="preserve"> </v>
      </c>
      <c r="I1419" s="3" t="str">
        <f t="shared" ref="I1419:I1482" si="116">IF(+F1419&lt;&gt;0,+H1419*$M$1," ")</f>
        <v xml:space="preserve"> </v>
      </c>
      <c r="J1419" s="1" t="str">
        <f t="shared" ref="J1419:J1482" si="117">IF(+F1419&lt;&gt;0,COUNTIF(E$10:E$2000,+E1419)," ")</f>
        <v xml:space="preserve"> </v>
      </c>
      <c r="K1419" s="3" t="str">
        <f t="shared" ref="K1419:K1482" si="118">IF(F1419&lt;&gt;0,(+H1419-J1419)*$M$3, " ")</f>
        <v xml:space="preserve"> </v>
      </c>
      <c r="L1419" s="3" t="str">
        <f t="shared" ref="L1419:L1482" si="119">IF(F1419&lt;&gt;0,+F1419-G1419-I1419-K1419,"   ")</f>
        <v xml:space="preserve">   </v>
      </c>
    </row>
    <row r="1420" spans="3:12" x14ac:dyDescent="0.25">
      <c r="C1420" s="1" t="str">
        <f>_xlfn.IFNA(IF(B1420=LOOKUP(+A1420,Lots!B$2:B$1819,Lots!D$2:D$1819),"Early",IF(B1420=LOOKUP(+A1420,Lots!B$2:B$1819,Lots!E$2:E$1819),"Mid",IF(B1420=LOOKUP(+A1420,Lots!B$2:B$1819,Lots!F$2:F$1819),"Late"))),"")</f>
        <v/>
      </c>
      <c r="D1420" s="1" t="str">
        <f>_xlfn.IFNA(VLOOKUP(A1420,Lots!B$2:C$1819, 2,FALSE),"")</f>
        <v/>
      </c>
      <c r="E1420" s="1" t="str">
        <f>_xlfn.IFNA(LOOKUP(A1420,Lots!B$2:B$1819, Lots!A$2:A$1819),"")</f>
        <v/>
      </c>
      <c r="F1420" s="1"/>
      <c r="G1420" s="3" t="str">
        <f t="shared" si="115"/>
        <v xml:space="preserve"> </v>
      </c>
      <c r="H1420" s="1" t="str">
        <f>IF(+F1420&lt;&gt;0,COUNTIF(Lots!$A$1:'Lots'!$A$1791,E1420), " ")</f>
        <v xml:space="preserve"> </v>
      </c>
      <c r="I1420" s="3" t="str">
        <f t="shared" si="116"/>
        <v xml:space="preserve"> </v>
      </c>
      <c r="J1420" s="1" t="str">
        <f t="shared" si="117"/>
        <v xml:space="preserve"> </v>
      </c>
      <c r="K1420" s="3" t="str">
        <f t="shared" si="118"/>
        <v xml:space="preserve"> </v>
      </c>
      <c r="L1420" s="3" t="str">
        <f t="shared" si="119"/>
        <v xml:space="preserve">   </v>
      </c>
    </row>
    <row r="1421" spans="3:12" x14ac:dyDescent="0.25">
      <c r="C1421" s="1" t="str">
        <f>_xlfn.IFNA(IF(B1421=LOOKUP(+A1421,Lots!B$2:B$1819,Lots!D$2:D$1819),"Early",IF(B1421=LOOKUP(+A1421,Lots!B$2:B$1819,Lots!E$2:E$1819),"Mid",IF(B1421=LOOKUP(+A1421,Lots!B$2:B$1819,Lots!F$2:F$1819),"Late"))),"")</f>
        <v/>
      </c>
      <c r="D1421" s="1" t="str">
        <f>_xlfn.IFNA(VLOOKUP(A1421,Lots!B$2:C$1819, 2,FALSE),"")</f>
        <v/>
      </c>
      <c r="E1421" s="1" t="str">
        <f>_xlfn.IFNA(LOOKUP(A1421,Lots!B$2:B$1819, Lots!A$2:A$1819),"")</f>
        <v/>
      </c>
      <c r="F1421" s="1"/>
      <c r="G1421" s="3" t="str">
        <f t="shared" si="115"/>
        <v xml:space="preserve"> </v>
      </c>
      <c r="H1421" s="1" t="str">
        <f>IF(+F1421&lt;&gt;0,COUNTIF(Lots!$A$1:'Lots'!$A$1791,E1421), " ")</f>
        <v xml:space="preserve"> </v>
      </c>
      <c r="I1421" s="3" t="str">
        <f t="shared" si="116"/>
        <v xml:space="preserve"> </v>
      </c>
      <c r="J1421" s="1" t="str">
        <f t="shared" si="117"/>
        <v xml:space="preserve"> </v>
      </c>
      <c r="K1421" s="3" t="str">
        <f t="shared" si="118"/>
        <v xml:space="preserve"> </v>
      </c>
      <c r="L1421" s="3" t="str">
        <f t="shared" si="119"/>
        <v xml:space="preserve">   </v>
      </c>
    </row>
    <row r="1422" spans="3:12" x14ac:dyDescent="0.25">
      <c r="C1422" s="1" t="str">
        <f>_xlfn.IFNA(IF(B1422=LOOKUP(+A1422,Lots!B$2:B$1819,Lots!D$2:D$1819),"Early",IF(B1422=LOOKUP(+A1422,Lots!B$2:B$1819,Lots!E$2:E$1819),"Mid",IF(B1422=LOOKUP(+A1422,Lots!B$2:B$1819,Lots!F$2:F$1819),"Late"))),"")</f>
        <v/>
      </c>
      <c r="D1422" s="1" t="str">
        <f>_xlfn.IFNA(VLOOKUP(A1422,Lots!B$2:C$1819, 2,FALSE),"")</f>
        <v/>
      </c>
      <c r="E1422" s="1" t="str">
        <f>_xlfn.IFNA(LOOKUP(A1422,Lots!B$2:B$1819, Lots!A$2:A$1819),"")</f>
        <v/>
      </c>
      <c r="F1422" s="1"/>
      <c r="G1422" s="3" t="str">
        <f t="shared" si="115"/>
        <v xml:space="preserve"> </v>
      </c>
      <c r="H1422" s="1" t="str">
        <f>IF(+F1422&lt;&gt;0,COUNTIF(Lots!$A$1:'Lots'!$A$1791,E1422), " ")</f>
        <v xml:space="preserve"> </v>
      </c>
      <c r="I1422" s="3" t="str">
        <f t="shared" si="116"/>
        <v xml:space="preserve"> </v>
      </c>
      <c r="J1422" s="1" t="str">
        <f t="shared" si="117"/>
        <v xml:space="preserve"> </v>
      </c>
      <c r="K1422" s="3" t="str">
        <f t="shared" si="118"/>
        <v xml:space="preserve"> </v>
      </c>
      <c r="L1422" s="3" t="str">
        <f t="shared" si="119"/>
        <v xml:space="preserve">   </v>
      </c>
    </row>
    <row r="1423" spans="3:12" x14ac:dyDescent="0.25">
      <c r="C1423" s="1" t="str">
        <f>_xlfn.IFNA(IF(B1423=LOOKUP(+A1423,Lots!B$2:B$1819,Lots!D$2:D$1819),"Early",IF(B1423=LOOKUP(+A1423,Lots!B$2:B$1819,Lots!E$2:E$1819),"Mid",IF(B1423=LOOKUP(+A1423,Lots!B$2:B$1819,Lots!F$2:F$1819),"Late"))),"")</f>
        <v/>
      </c>
      <c r="D1423" s="1" t="str">
        <f>_xlfn.IFNA(VLOOKUP(A1423,Lots!B$2:C$1819, 2,FALSE),"")</f>
        <v/>
      </c>
      <c r="E1423" s="1" t="str">
        <f>_xlfn.IFNA(LOOKUP(A1423,Lots!B$2:B$1819, Lots!A$2:A$1819),"")</f>
        <v/>
      </c>
      <c r="F1423" s="1"/>
      <c r="G1423" s="3" t="str">
        <f t="shared" si="115"/>
        <v xml:space="preserve"> </v>
      </c>
      <c r="H1423" s="1" t="str">
        <f>IF(+F1423&lt;&gt;0,COUNTIF(Lots!$A$1:'Lots'!$A$1791,E1423), " ")</f>
        <v xml:space="preserve"> </v>
      </c>
      <c r="I1423" s="3" t="str">
        <f t="shared" si="116"/>
        <v xml:space="preserve"> </v>
      </c>
      <c r="J1423" s="1" t="str">
        <f t="shared" si="117"/>
        <v xml:space="preserve"> </v>
      </c>
      <c r="K1423" s="3" t="str">
        <f t="shared" si="118"/>
        <v xml:space="preserve"> </v>
      </c>
      <c r="L1423" s="3" t="str">
        <f t="shared" si="119"/>
        <v xml:space="preserve">   </v>
      </c>
    </row>
    <row r="1424" spans="3:12" x14ac:dyDescent="0.25">
      <c r="C1424" s="1" t="str">
        <f>_xlfn.IFNA(IF(B1424=LOOKUP(+A1424,Lots!B$2:B$1819,Lots!D$2:D$1819),"Early",IF(B1424=LOOKUP(+A1424,Lots!B$2:B$1819,Lots!E$2:E$1819),"Mid",IF(B1424=LOOKUP(+A1424,Lots!B$2:B$1819,Lots!F$2:F$1819),"Late"))),"")</f>
        <v/>
      </c>
      <c r="D1424" s="1" t="str">
        <f>_xlfn.IFNA(VLOOKUP(A1424,Lots!B$2:C$1819, 2,FALSE),"")</f>
        <v/>
      </c>
      <c r="E1424" s="1" t="str">
        <f>_xlfn.IFNA(LOOKUP(A1424,Lots!B$2:B$1819, Lots!A$2:A$1819),"")</f>
        <v/>
      </c>
      <c r="F1424" s="1"/>
      <c r="G1424" s="3" t="str">
        <f t="shared" si="115"/>
        <v xml:space="preserve"> </v>
      </c>
      <c r="H1424" s="1" t="str">
        <f>IF(+F1424&lt;&gt;0,COUNTIF(Lots!$A$1:'Lots'!$A$1791,E1424), " ")</f>
        <v xml:space="preserve"> </v>
      </c>
      <c r="I1424" s="3" t="str">
        <f t="shared" si="116"/>
        <v xml:space="preserve"> </v>
      </c>
      <c r="J1424" s="1" t="str">
        <f t="shared" si="117"/>
        <v xml:space="preserve"> </v>
      </c>
      <c r="K1424" s="3" t="str">
        <f t="shared" si="118"/>
        <v xml:space="preserve"> </v>
      </c>
      <c r="L1424" s="3" t="str">
        <f t="shared" si="119"/>
        <v xml:space="preserve">   </v>
      </c>
    </row>
    <row r="1425" spans="3:12" x14ac:dyDescent="0.25">
      <c r="C1425" s="1" t="str">
        <f>_xlfn.IFNA(IF(B1425=LOOKUP(+A1425,Lots!B$2:B$1819,Lots!D$2:D$1819),"Early",IF(B1425=LOOKUP(+A1425,Lots!B$2:B$1819,Lots!E$2:E$1819),"Mid",IF(B1425=LOOKUP(+A1425,Lots!B$2:B$1819,Lots!F$2:F$1819),"Late"))),"")</f>
        <v/>
      </c>
      <c r="D1425" s="1" t="str">
        <f>_xlfn.IFNA(VLOOKUP(A1425,Lots!B$2:C$1819, 2,FALSE),"")</f>
        <v/>
      </c>
      <c r="E1425" s="1" t="str">
        <f>_xlfn.IFNA(LOOKUP(A1425,Lots!B$2:B$1819, Lots!A$2:A$1819),"")</f>
        <v/>
      </c>
      <c r="F1425" s="1"/>
      <c r="G1425" s="3" t="str">
        <f t="shared" si="115"/>
        <v xml:space="preserve"> </v>
      </c>
      <c r="H1425" s="1" t="str">
        <f>IF(+F1425&lt;&gt;0,COUNTIF(Lots!$A$1:'Lots'!$A$1791,E1425), " ")</f>
        <v xml:space="preserve"> </v>
      </c>
      <c r="I1425" s="3" t="str">
        <f t="shared" si="116"/>
        <v xml:space="preserve"> </v>
      </c>
      <c r="J1425" s="1" t="str">
        <f t="shared" si="117"/>
        <v xml:space="preserve"> </v>
      </c>
      <c r="K1425" s="3" t="str">
        <f t="shared" si="118"/>
        <v xml:space="preserve"> </v>
      </c>
      <c r="L1425" s="3" t="str">
        <f t="shared" si="119"/>
        <v xml:space="preserve">   </v>
      </c>
    </row>
    <row r="1426" spans="3:12" x14ac:dyDescent="0.25">
      <c r="C1426" s="1" t="str">
        <f>_xlfn.IFNA(IF(B1426=LOOKUP(+A1426,Lots!B$2:B$1819,Lots!D$2:D$1819),"Early",IF(B1426=LOOKUP(+A1426,Lots!B$2:B$1819,Lots!E$2:E$1819),"Mid",IF(B1426=LOOKUP(+A1426,Lots!B$2:B$1819,Lots!F$2:F$1819),"Late"))),"")</f>
        <v/>
      </c>
      <c r="D1426" s="1" t="str">
        <f>_xlfn.IFNA(VLOOKUP(A1426,Lots!B$2:C$1819, 2,FALSE),"")</f>
        <v/>
      </c>
      <c r="E1426" s="1" t="str">
        <f>_xlfn.IFNA(LOOKUP(A1426,Lots!B$2:B$1819, Lots!A$2:A$1819),"")</f>
        <v/>
      </c>
      <c r="F1426" s="1"/>
      <c r="G1426" s="3" t="str">
        <f t="shared" si="115"/>
        <v xml:space="preserve"> </v>
      </c>
      <c r="H1426" s="1" t="str">
        <f>IF(+F1426&lt;&gt;0,COUNTIF(Lots!$A$1:'Lots'!$A$1791,E1426), " ")</f>
        <v xml:space="preserve"> </v>
      </c>
      <c r="I1426" s="3" t="str">
        <f t="shared" si="116"/>
        <v xml:space="preserve"> </v>
      </c>
      <c r="J1426" s="1" t="str">
        <f t="shared" si="117"/>
        <v xml:space="preserve"> </v>
      </c>
      <c r="K1426" s="3" t="str">
        <f t="shared" si="118"/>
        <v xml:space="preserve"> </v>
      </c>
      <c r="L1426" s="3" t="str">
        <f t="shared" si="119"/>
        <v xml:space="preserve">   </v>
      </c>
    </row>
    <row r="1427" spans="3:12" x14ac:dyDescent="0.25">
      <c r="C1427" s="1" t="str">
        <f>_xlfn.IFNA(IF(B1427=LOOKUP(+A1427,Lots!B$2:B$1819,Lots!D$2:D$1819),"Early",IF(B1427=LOOKUP(+A1427,Lots!B$2:B$1819,Lots!E$2:E$1819),"Mid",IF(B1427=LOOKUP(+A1427,Lots!B$2:B$1819,Lots!F$2:F$1819),"Late"))),"")</f>
        <v/>
      </c>
      <c r="D1427" s="1" t="str">
        <f>_xlfn.IFNA(VLOOKUP(A1427,Lots!B$2:C$1819, 2,FALSE),"")</f>
        <v/>
      </c>
      <c r="E1427" s="1" t="str">
        <f>_xlfn.IFNA(LOOKUP(A1427,Lots!B$2:B$1819, Lots!A$2:A$1819),"")</f>
        <v/>
      </c>
      <c r="F1427" s="1"/>
      <c r="G1427" s="3" t="str">
        <f t="shared" si="115"/>
        <v xml:space="preserve"> </v>
      </c>
      <c r="H1427" s="1" t="str">
        <f>IF(+F1427&lt;&gt;0,COUNTIF(Lots!$A$1:'Lots'!$A$1791,E1427), " ")</f>
        <v xml:space="preserve"> </v>
      </c>
      <c r="I1427" s="3" t="str">
        <f t="shared" si="116"/>
        <v xml:space="preserve"> </v>
      </c>
      <c r="J1427" s="1" t="str">
        <f t="shared" si="117"/>
        <v xml:space="preserve"> </v>
      </c>
      <c r="K1427" s="3" t="str">
        <f t="shared" si="118"/>
        <v xml:space="preserve"> </v>
      </c>
      <c r="L1427" s="3" t="str">
        <f t="shared" si="119"/>
        <v xml:space="preserve">   </v>
      </c>
    </row>
    <row r="1428" spans="3:12" x14ac:dyDescent="0.25">
      <c r="C1428" s="1" t="str">
        <f>_xlfn.IFNA(IF(B1428=LOOKUP(+A1428,Lots!B$2:B$1819,Lots!D$2:D$1819),"Early",IF(B1428=LOOKUP(+A1428,Lots!B$2:B$1819,Lots!E$2:E$1819),"Mid",IF(B1428=LOOKUP(+A1428,Lots!B$2:B$1819,Lots!F$2:F$1819),"Late"))),"")</f>
        <v/>
      </c>
      <c r="D1428" s="1" t="str">
        <f>_xlfn.IFNA(VLOOKUP(A1428,Lots!B$2:C$1819, 2,FALSE),"")</f>
        <v/>
      </c>
      <c r="E1428" s="1" t="str">
        <f>_xlfn.IFNA(LOOKUP(A1428,Lots!B$2:B$1819, Lots!A$2:A$1819),"")</f>
        <v/>
      </c>
      <c r="F1428" s="1"/>
      <c r="G1428" s="3" t="str">
        <f t="shared" si="115"/>
        <v xml:space="preserve"> </v>
      </c>
      <c r="H1428" s="1" t="str">
        <f>IF(+F1428&lt;&gt;0,COUNTIF(Lots!$A$1:'Lots'!$A$1791,E1428), " ")</f>
        <v xml:space="preserve"> </v>
      </c>
      <c r="I1428" s="3" t="str">
        <f t="shared" si="116"/>
        <v xml:space="preserve"> </v>
      </c>
      <c r="J1428" s="1" t="str">
        <f t="shared" si="117"/>
        <v xml:space="preserve"> </v>
      </c>
      <c r="K1428" s="3" t="str">
        <f t="shared" si="118"/>
        <v xml:space="preserve"> </v>
      </c>
      <c r="L1428" s="3" t="str">
        <f t="shared" si="119"/>
        <v xml:space="preserve">   </v>
      </c>
    </row>
    <row r="1429" spans="3:12" x14ac:dyDescent="0.25">
      <c r="C1429" s="1" t="str">
        <f>_xlfn.IFNA(IF(B1429=LOOKUP(+A1429,Lots!B$2:B$1819,Lots!D$2:D$1819),"Early",IF(B1429=LOOKUP(+A1429,Lots!B$2:B$1819,Lots!E$2:E$1819),"Mid",IF(B1429=LOOKUP(+A1429,Lots!B$2:B$1819,Lots!F$2:F$1819),"Late"))),"")</f>
        <v/>
      </c>
      <c r="D1429" s="1" t="str">
        <f>_xlfn.IFNA(VLOOKUP(A1429,Lots!B$2:C$1819, 2,FALSE),"")</f>
        <v/>
      </c>
      <c r="E1429" s="1" t="str">
        <f>_xlfn.IFNA(LOOKUP(A1429,Lots!B$2:B$1819, Lots!A$2:A$1819),"")</f>
        <v/>
      </c>
      <c r="F1429" s="1"/>
      <c r="G1429" s="3" t="str">
        <f t="shared" si="115"/>
        <v xml:space="preserve"> </v>
      </c>
      <c r="H1429" s="1" t="str">
        <f>IF(+F1429&lt;&gt;0,COUNTIF(Lots!$A$1:'Lots'!$A$1791,E1429), " ")</f>
        <v xml:space="preserve"> </v>
      </c>
      <c r="I1429" s="3" t="str">
        <f t="shared" si="116"/>
        <v xml:space="preserve"> </v>
      </c>
      <c r="J1429" s="1" t="str">
        <f t="shared" si="117"/>
        <v xml:space="preserve"> </v>
      </c>
      <c r="K1429" s="3" t="str">
        <f t="shared" si="118"/>
        <v xml:space="preserve"> </v>
      </c>
      <c r="L1429" s="3" t="str">
        <f t="shared" si="119"/>
        <v xml:space="preserve">   </v>
      </c>
    </row>
    <row r="1430" spans="3:12" x14ac:dyDescent="0.25">
      <c r="C1430" s="1" t="str">
        <f>_xlfn.IFNA(IF(B1430=LOOKUP(+A1430,Lots!B$2:B$1819,Lots!D$2:D$1819),"Early",IF(B1430=LOOKUP(+A1430,Lots!B$2:B$1819,Lots!E$2:E$1819),"Mid",IF(B1430=LOOKUP(+A1430,Lots!B$2:B$1819,Lots!F$2:F$1819),"Late"))),"")</f>
        <v/>
      </c>
      <c r="D1430" s="1" t="str">
        <f>_xlfn.IFNA(VLOOKUP(A1430,Lots!B$2:C$1819, 2,FALSE),"")</f>
        <v/>
      </c>
      <c r="E1430" s="1" t="str">
        <f>_xlfn.IFNA(LOOKUP(A1430,Lots!B$2:B$1819, Lots!A$2:A$1819),"")</f>
        <v/>
      </c>
      <c r="F1430" s="1"/>
      <c r="G1430" s="3" t="str">
        <f t="shared" si="115"/>
        <v xml:space="preserve"> </v>
      </c>
      <c r="H1430" s="1" t="str">
        <f>IF(+F1430&lt;&gt;0,COUNTIF(Lots!$A$1:'Lots'!$A$1791,E1430), " ")</f>
        <v xml:space="preserve"> </v>
      </c>
      <c r="I1430" s="3" t="str">
        <f t="shared" si="116"/>
        <v xml:space="preserve"> </v>
      </c>
      <c r="J1430" s="1" t="str">
        <f t="shared" si="117"/>
        <v xml:space="preserve"> </v>
      </c>
      <c r="K1430" s="3" t="str">
        <f t="shared" si="118"/>
        <v xml:space="preserve"> </v>
      </c>
      <c r="L1430" s="3" t="str">
        <f t="shared" si="119"/>
        <v xml:space="preserve">   </v>
      </c>
    </row>
    <row r="1431" spans="3:12" x14ac:dyDescent="0.25">
      <c r="C1431" s="1" t="str">
        <f>_xlfn.IFNA(IF(B1431=LOOKUP(+A1431,Lots!B$2:B$1819,Lots!D$2:D$1819),"Early",IF(B1431=LOOKUP(+A1431,Lots!B$2:B$1819,Lots!E$2:E$1819),"Mid",IF(B1431=LOOKUP(+A1431,Lots!B$2:B$1819,Lots!F$2:F$1819),"Late"))),"")</f>
        <v/>
      </c>
      <c r="D1431" s="1" t="str">
        <f>_xlfn.IFNA(VLOOKUP(A1431,Lots!B$2:C$1819, 2,FALSE),"")</f>
        <v/>
      </c>
      <c r="E1431" s="1" t="str">
        <f>_xlfn.IFNA(LOOKUP(A1431,Lots!B$2:B$1819, Lots!A$2:A$1819),"")</f>
        <v/>
      </c>
      <c r="F1431" s="1"/>
      <c r="G1431" s="3" t="str">
        <f t="shared" si="115"/>
        <v xml:space="preserve"> </v>
      </c>
      <c r="H1431" s="1" t="str">
        <f>IF(+F1431&lt;&gt;0,COUNTIF(Lots!$A$1:'Lots'!$A$1791,E1431), " ")</f>
        <v xml:space="preserve"> </v>
      </c>
      <c r="I1431" s="3" t="str">
        <f t="shared" si="116"/>
        <v xml:space="preserve"> </v>
      </c>
      <c r="J1431" s="1" t="str">
        <f t="shared" si="117"/>
        <v xml:space="preserve"> </v>
      </c>
      <c r="K1431" s="3" t="str">
        <f t="shared" si="118"/>
        <v xml:space="preserve"> </v>
      </c>
      <c r="L1431" s="3" t="str">
        <f t="shared" si="119"/>
        <v xml:space="preserve">   </v>
      </c>
    </row>
    <row r="1432" spans="3:12" x14ac:dyDescent="0.25">
      <c r="C1432" s="1" t="str">
        <f>_xlfn.IFNA(IF(B1432=LOOKUP(+A1432,Lots!B$2:B$1819,Lots!D$2:D$1819),"Early",IF(B1432=LOOKUP(+A1432,Lots!B$2:B$1819,Lots!E$2:E$1819),"Mid",IF(B1432=LOOKUP(+A1432,Lots!B$2:B$1819,Lots!F$2:F$1819),"Late"))),"")</f>
        <v/>
      </c>
      <c r="D1432" s="1" t="str">
        <f>_xlfn.IFNA(VLOOKUP(A1432,Lots!B$2:C$1819, 2,FALSE),"")</f>
        <v/>
      </c>
      <c r="E1432" s="1" t="str">
        <f>_xlfn.IFNA(LOOKUP(A1432,Lots!B$2:B$1819, Lots!A$2:A$1819),"")</f>
        <v/>
      </c>
      <c r="F1432" s="1"/>
      <c r="G1432" s="3" t="str">
        <f t="shared" si="115"/>
        <v xml:space="preserve"> </v>
      </c>
      <c r="H1432" s="1" t="str">
        <f>IF(+F1432&lt;&gt;0,COUNTIF(Lots!$A$1:'Lots'!$A$1791,E1432), " ")</f>
        <v xml:space="preserve"> </v>
      </c>
      <c r="I1432" s="3" t="str">
        <f t="shared" si="116"/>
        <v xml:space="preserve"> </v>
      </c>
      <c r="J1432" s="1" t="str">
        <f t="shared" si="117"/>
        <v xml:space="preserve"> </v>
      </c>
      <c r="K1432" s="3" t="str">
        <f t="shared" si="118"/>
        <v xml:space="preserve"> </v>
      </c>
      <c r="L1432" s="3" t="str">
        <f t="shared" si="119"/>
        <v xml:space="preserve">   </v>
      </c>
    </row>
    <row r="1433" spans="3:12" x14ac:dyDescent="0.25">
      <c r="C1433" s="1" t="str">
        <f>_xlfn.IFNA(IF(B1433=LOOKUP(+A1433,Lots!B$2:B$1819,Lots!D$2:D$1819),"Early",IF(B1433=LOOKUP(+A1433,Lots!B$2:B$1819,Lots!E$2:E$1819),"Mid",IF(B1433=LOOKUP(+A1433,Lots!B$2:B$1819,Lots!F$2:F$1819),"Late"))),"")</f>
        <v/>
      </c>
      <c r="D1433" s="1" t="str">
        <f>_xlfn.IFNA(VLOOKUP(A1433,Lots!B$2:C$1819, 2,FALSE),"")</f>
        <v/>
      </c>
      <c r="E1433" s="1" t="str">
        <f>_xlfn.IFNA(LOOKUP(A1433,Lots!B$2:B$1819, Lots!A$2:A$1819),"")</f>
        <v/>
      </c>
      <c r="F1433" s="1"/>
      <c r="G1433" s="3" t="str">
        <f t="shared" si="115"/>
        <v xml:space="preserve"> </v>
      </c>
      <c r="H1433" s="1" t="str">
        <f>IF(+F1433&lt;&gt;0,COUNTIF(Lots!$A$1:'Lots'!$A$1791,E1433), " ")</f>
        <v xml:space="preserve"> </v>
      </c>
      <c r="I1433" s="3" t="str">
        <f t="shared" si="116"/>
        <v xml:space="preserve"> </v>
      </c>
      <c r="J1433" s="1" t="str">
        <f t="shared" si="117"/>
        <v xml:space="preserve"> </v>
      </c>
      <c r="K1433" s="3" t="str">
        <f t="shared" si="118"/>
        <v xml:space="preserve"> </v>
      </c>
      <c r="L1433" s="3" t="str">
        <f t="shared" si="119"/>
        <v xml:space="preserve">   </v>
      </c>
    </row>
    <row r="1434" spans="3:12" x14ac:dyDescent="0.25">
      <c r="C1434" s="1" t="str">
        <f>_xlfn.IFNA(IF(B1434=LOOKUP(+A1434,Lots!B$2:B$1819,Lots!D$2:D$1819),"Early",IF(B1434=LOOKUP(+A1434,Lots!B$2:B$1819,Lots!E$2:E$1819),"Mid",IF(B1434=LOOKUP(+A1434,Lots!B$2:B$1819,Lots!F$2:F$1819),"Late"))),"")</f>
        <v/>
      </c>
      <c r="D1434" s="1" t="str">
        <f>_xlfn.IFNA(VLOOKUP(A1434,Lots!B$2:C$1819, 2,FALSE),"")</f>
        <v/>
      </c>
      <c r="E1434" s="1" t="str">
        <f>_xlfn.IFNA(LOOKUP(A1434,Lots!B$2:B$1819, Lots!A$2:A$1819),"")</f>
        <v/>
      </c>
      <c r="F1434" s="1"/>
      <c r="G1434" s="3" t="str">
        <f t="shared" si="115"/>
        <v xml:space="preserve"> </v>
      </c>
      <c r="H1434" s="1" t="str">
        <f>IF(+F1434&lt;&gt;0,COUNTIF(Lots!$A$1:'Lots'!$A$1791,E1434), " ")</f>
        <v xml:space="preserve"> </v>
      </c>
      <c r="I1434" s="3" t="str">
        <f t="shared" si="116"/>
        <v xml:space="preserve"> </v>
      </c>
      <c r="J1434" s="1" t="str">
        <f t="shared" si="117"/>
        <v xml:space="preserve"> </v>
      </c>
      <c r="K1434" s="3" t="str">
        <f t="shared" si="118"/>
        <v xml:space="preserve"> </v>
      </c>
      <c r="L1434" s="3" t="str">
        <f t="shared" si="119"/>
        <v xml:space="preserve">   </v>
      </c>
    </row>
    <row r="1435" spans="3:12" x14ac:dyDescent="0.25">
      <c r="C1435" s="1" t="str">
        <f>_xlfn.IFNA(IF(B1435=LOOKUP(+A1435,Lots!B$2:B$1819,Lots!D$2:D$1819),"Early",IF(B1435=LOOKUP(+A1435,Lots!B$2:B$1819,Lots!E$2:E$1819),"Mid",IF(B1435=LOOKUP(+A1435,Lots!B$2:B$1819,Lots!F$2:F$1819),"Late"))),"")</f>
        <v/>
      </c>
      <c r="D1435" s="1" t="str">
        <f>_xlfn.IFNA(VLOOKUP(A1435,Lots!B$2:C$1819, 2,FALSE),"")</f>
        <v/>
      </c>
      <c r="E1435" s="1" t="str">
        <f>_xlfn.IFNA(LOOKUP(A1435,Lots!B$2:B$1819, Lots!A$2:A$1819),"")</f>
        <v/>
      </c>
      <c r="F1435" s="1"/>
      <c r="G1435" s="3" t="str">
        <f t="shared" si="115"/>
        <v xml:space="preserve"> </v>
      </c>
      <c r="H1435" s="1" t="str">
        <f>IF(+F1435&lt;&gt;0,COUNTIF(Lots!$A$1:'Lots'!$A$1791,E1435), " ")</f>
        <v xml:space="preserve"> </v>
      </c>
      <c r="I1435" s="3" t="str">
        <f t="shared" si="116"/>
        <v xml:space="preserve"> </v>
      </c>
      <c r="J1435" s="1" t="str">
        <f t="shared" si="117"/>
        <v xml:space="preserve"> </v>
      </c>
      <c r="K1435" s="3" t="str">
        <f t="shared" si="118"/>
        <v xml:space="preserve"> </v>
      </c>
      <c r="L1435" s="3" t="str">
        <f t="shared" si="119"/>
        <v xml:space="preserve">   </v>
      </c>
    </row>
    <row r="1436" spans="3:12" x14ac:dyDescent="0.25">
      <c r="C1436" s="1" t="str">
        <f>_xlfn.IFNA(IF(B1436=LOOKUP(+A1436,Lots!B$2:B$1819,Lots!D$2:D$1819),"Early",IF(B1436=LOOKUP(+A1436,Lots!B$2:B$1819,Lots!E$2:E$1819),"Mid",IF(B1436=LOOKUP(+A1436,Lots!B$2:B$1819,Lots!F$2:F$1819),"Late"))),"")</f>
        <v/>
      </c>
      <c r="D1436" s="1" t="str">
        <f>_xlfn.IFNA(VLOOKUP(A1436,Lots!B$2:C$1819, 2,FALSE),"")</f>
        <v/>
      </c>
      <c r="E1436" s="1" t="str">
        <f>_xlfn.IFNA(LOOKUP(A1436,Lots!B$2:B$1819, Lots!A$2:A$1819),"")</f>
        <v/>
      </c>
      <c r="F1436" s="1"/>
      <c r="G1436" s="3" t="str">
        <f t="shared" si="115"/>
        <v xml:space="preserve"> </v>
      </c>
      <c r="H1436" s="1" t="str">
        <f>IF(+F1436&lt;&gt;0,COUNTIF(Lots!$A$1:'Lots'!$A$1791,E1436), " ")</f>
        <v xml:space="preserve"> </v>
      </c>
      <c r="I1436" s="3" t="str">
        <f t="shared" si="116"/>
        <v xml:space="preserve"> </v>
      </c>
      <c r="J1436" s="1" t="str">
        <f t="shared" si="117"/>
        <v xml:space="preserve"> </v>
      </c>
      <c r="K1436" s="3" t="str">
        <f t="shared" si="118"/>
        <v xml:space="preserve"> </v>
      </c>
      <c r="L1436" s="3" t="str">
        <f t="shared" si="119"/>
        <v xml:space="preserve">   </v>
      </c>
    </row>
    <row r="1437" spans="3:12" x14ac:dyDescent="0.25">
      <c r="C1437" s="1" t="str">
        <f>_xlfn.IFNA(IF(B1437=LOOKUP(+A1437,Lots!B$2:B$1819,Lots!D$2:D$1819),"Early",IF(B1437=LOOKUP(+A1437,Lots!B$2:B$1819,Lots!E$2:E$1819),"Mid",IF(B1437=LOOKUP(+A1437,Lots!B$2:B$1819,Lots!F$2:F$1819),"Late"))),"")</f>
        <v/>
      </c>
      <c r="D1437" s="1" t="str">
        <f>_xlfn.IFNA(VLOOKUP(A1437,Lots!B$2:C$1819, 2,FALSE),"")</f>
        <v/>
      </c>
      <c r="E1437" s="1" t="str">
        <f>_xlfn.IFNA(LOOKUP(A1437,Lots!B$2:B$1819, Lots!A$2:A$1819),"")</f>
        <v/>
      </c>
      <c r="F1437" s="1"/>
      <c r="G1437" s="3" t="str">
        <f t="shared" si="115"/>
        <v xml:space="preserve"> </v>
      </c>
      <c r="H1437" s="1" t="str">
        <f>IF(+F1437&lt;&gt;0,COUNTIF(Lots!$A$1:'Lots'!$A$1791,E1437), " ")</f>
        <v xml:space="preserve"> </v>
      </c>
      <c r="I1437" s="3" t="str">
        <f t="shared" si="116"/>
        <v xml:space="preserve"> </v>
      </c>
      <c r="J1437" s="1" t="str">
        <f t="shared" si="117"/>
        <v xml:space="preserve"> </v>
      </c>
      <c r="K1437" s="3" t="str">
        <f t="shared" si="118"/>
        <v xml:space="preserve"> </v>
      </c>
      <c r="L1437" s="3" t="str">
        <f t="shared" si="119"/>
        <v xml:space="preserve">   </v>
      </c>
    </row>
    <row r="1438" spans="3:12" x14ac:dyDescent="0.25">
      <c r="C1438" s="1" t="str">
        <f>_xlfn.IFNA(IF(B1438=LOOKUP(+A1438,Lots!B$2:B$1819,Lots!D$2:D$1819),"Early",IF(B1438=LOOKUP(+A1438,Lots!B$2:B$1819,Lots!E$2:E$1819),"Mid",IF(B1438=LOOKUP(+A1438,Lots!B$2:B$1819,Lots!F$2:F$1819),"Late"))),"")</f>
        <v/>
      </c>
      <c r="D1438" s="1" t="str">
        <f>_xlfn.IFNA(VLOOKUP(A1438,Lots!B$2:C$1819, 2,FALSE),"")</f>
        <v/>
      </c>
      <c r="E1438" s="1" t="str">
        <f>_xlfn.IFNA(LOOKUP(A1438,Lots!B$2:B$1819, Lots!A$2:A$1819),"")</f>
        <v/>
      </c>
      <c r="F1438" s="1"/>
      <c r="G1438" s="3" t="str">
        <f t="shared" si="115"/>
        <v xml:space="preserve"> </v>
      </c>
      <c r="H1438" s="1" t="str">
        <f>IF(+F1438&lt;&gt;0,COUNTIF(Lots!$A$1:'Lots'!$A$1791,E1438), " ")</f>
        <v xml:space="preserve"> </v>
      </c>
      <c r="I1438" s="3" t="str">
        <f t="shared" si="116"/>
        <v xml:space="preserve"> </v>
      </c>
      <c r="J1438" s="1" t="str">
        <f t="shared" si="117"/>
        <v xml:space="preserve"> </v>
      </c>
      <c r="K1438" s="3" t="str">
        <f t="shared" si="118"/>
        <v xml:space="preserve"> </v>
      </c>
      <c r="L1438" s="3" t="str">
        <f t="shared" si="119"/>
        <v xml:space="preserve">   </v>
      </c>
    </row>
    <row r="1439" spans="3:12" x14ac:dyDescent="0.25">
      <c r="C1439" s="1" t="str">
        <f>_xlfn.IFNA(IF(B1439=LOOKUP(+A1439,Lots!B$2:B$1819,Lots!D$2:D$1819),"Early",IF(B1439=LOOKUP(+A1439,Lots!B$2:B$1819,Lots!E$2:E$1819),"Mid",IF(B1439=LOOKUP(+A1439,Lots!B$2:B$1819,Lots!F$2:F$1819),"Late"))),"")</f>
        <v/>
      </c>
      <c r="D1439" s="1" t="str">
        <f>_xlfn.IFNA(VLOOKUP(A1439,Lots!B$2:C$1819, 2,FALSE),"")</f>
        <v/>
      </c>
      <c r="E1439" s="1" t="str">
        <f>_xlfn.IFNA(LOOKUP(A1439,Lots!B$2:B$1819, Lots!A$2:A$1819),"")</f>
        <v/>
      </c>
      <c r="F1439" s="1"/>
      <c r="G1439" s="3" t="str">
        <f t="shared" si="115"/>
        <v xml:space="preserve"> </v>
      </c>
      <c r="H1439" s="1" t="str">
        <f>IF(+F1439&lt;&gt;0,COUNTIF(Lots!$A$1:'Lots'!$A$1791,E1439), " ")</f>
        <v xml:space="preserve"> </v>
      </c>
      <c r="I1439" s="3" t="str">
        <f t="shared" si="116"/>
        <v xml:space="preserve"> </v>
      </c>
      <c r="J1439" s="1" t="str">
        <f t="shared" si="117"/>
        <v xml:space="preserve"> </v>
      </c>
      <c r="K1439" s="3" t="str">
        <f t="shared" si="118"/>
        <v xml:space="preserve"> </v>
      </c>
      <c r="L1439" s="3" t="str">
        <f t="shared" si="119"/>
        <v xml:space="preserve">   </v>
      </c>
    </row>
    <row r="1440" spans="3:12" x14ac:dyDescent="0.25">
      <c r="C1440" s="1" t="str">
        <f>_xlfn.IFNA(IF(B1440=LOOKUP(+A1440,Lots!B$2:B$1819,Lots!D$2:D$1819),"Early",IF(B1440=LOOKUP(+A1440,Lots!B$2:B$1819,Lots!E$2:E$1819),"Mid",IF(B1440=LOOKUP(+A1440,Lots!B$2:B$1819,Lots!F$2:F$1819),"Late"))),"")</f>
        <v/>
      </c>
      <c r="D1440" s="1" t="str">
        <f>_xlfn.IFNA(VLOOKUP(A1440,Lots!B$2:C$1819, 2,FALSE),"")</f>
        <v/>
      </c>
      <c r="E1440" s="1" t="str">
        <f>_xlfn.IFNA(LOOKUP(A1440,Lots!B$2:B$1819, Lots!A$2:A$1819),"")</f>
        <v/>
      </c>
      <c r="F1440" s="1"/>
      <c r="G1440" s="3" t="str">
        <f t="shared" si="115"/>
        <v xml:space="preserve"> </v>
      </c>
      <c r="H1440" s="1" t="str">
        <f>IF(+F1440&lt;&gt;0,COUNTIF(Lots!$A$1:'Lots'!$A$1791,E1440), " ")</f>
        <v xml:space="preserve"> </v>
      </c>
      <c r="I1440" s="3" t="str">
        <f t="shared" si="116"/>
        <v xml:space="preserve"> </v>
      </c>
      <c r="J1440" s="1" t="str">
        <f t="shared" si="117"/>
        <v xml:space="preserve"> </v>
      </c>
      <c r="K1440" s="3" t="str">
        <f t="shared" si="118"/>
        <v xml:space="preserve"> </v>
      </c>
      <c r="L1440" s="3" t="str">
        <f t="shared" si="119"/>
        <v xml:space="preserve">   </v>
      </c>
    </row>
    <row r="1441" spans="3:12" x14ac:dyDescent="0.25">
      <c r="C1441" s="1" t="str">
        <f>_xlfn.IFNA(IF(B1441=LOOKUP(+A1441,Lots!B$2:B$1819,Lots!D$2:D$1819),"Early",IF(B1441=LOOKUP(+A1441,Lots!B$2:B$1819,Lots!E$2:E$1819),"Mid",IF(B1441=LOOKUP(+A1441,Lots!B$2:B$1819,Lots!F$2:F$1819),"Late"))),"")</f>
        <v/>
      </c>
      <c r="D1441" s="1" t="str">
        <f>_xlfn.IFNA(VLOOKUP(A1441,Lots!B$2:C$1819, 2,FALSE),"")</f>
        <v/>
      </c>
      <c r="E1441" s="1" t="str">
        <f>_xlfn.IFNA(LOOKUP(A1441,Lots!B$2:B$1819, Lots!A$2:A$1819),"")</f>
        <v/>
      </c>
      <c r="F1441" s="1"/>
      <c r="G1441" s="3" t="str">
        <f t="shared" si="115"/>
        <v xml:space="preserve"> </v>
      </c>
      <c r="H1441" s="1" t="str">
        <f>IF(+F1441&lt;&gt;0,COUNTIF(Lots!$A$1:'Lots'!$A$1791,E1441), " ")</f>
        <v xml:space="preserve"> </v>
      </c>
      <c r="I1441" s="3" t="str">
        <f t="shared" si="116"/>
        <v xml:space="preserve"> </v>
      </c>
      <c r="J1441" s="1" t="str">
        <f t="shared" si="117"/>
        <v xml:space="preserve"> </v>
      </c>
      <c r="K1441" s="3" t="str">
        <f t="shared" si="118"/>
        <v xml:space="preserve"> </v>
      </c>
      <c r="L1441" s="3" t="str">
        <f t="shared" si="119"/>
        <v xml:space="preserve">   </v>
      </c>
    </row>
    <row r="1442" spans="3:12" x14ac:dyDescent="0.25">
      <c r="C1442" s="1" t="str">
        <f>_xlfn.IFNA(IF(B1442=LOOKUP(+A1442,Lots!B$2:B$1819,Lots!D$2:D$1819),"Early",IF(B1442=LOOKUP(+A1442,Lots!B$2:B$1819,Lots!E$2:E$1819),"Mid",IF(B1442=LOOKUP(+A1442,Lots!B$2:B$1819,Lots!F$2:F$1819),"Late"))),"")</f>
        <v/>
      </c>
      <c r="D1442" s="1" t="str">
        <f>_xlfn.IFNA(VLOOKUP(A1442,Lots!B$2:C$1819, 2,FALSE),"")</f>
        <v/>
      </c>
      <c r="E1442" s="1" t="str">
        <f>_xlfn.IFNA(LOOKUP(A1442,Lots!B$2:B$1819, Lots!A$2:A$1819),"")</f>
        <v/>
      </c>
      <c r="F1442" s="1"/>
      <c r="G1442" s="3" t="str">
        <f t="shared" si="115"/>
        <v xml:space="preserve"> </v>
      </c>
      <c r="H1442" s="1" t="str">
        <f>IF(+F1442&lt;&gt;0,COUNTIF(Lots!$A$1:'Lots'!$A$1791,E1442), " ")</f>
        <v xml:space="preserve"> </v>
      </c>
      <c r="I1442" s="3" t="str">
        <f t="shared" si="116"/>
        <v xml:space="preserve"> </v>
      </c>
      <c r="J1442" s="1" t="str">
        <f t="shared" si="117"/>
        <v xml:space="preserve"> </v>
      </c>
      <c r="K1442" s="3" t="str">
        <f t="shared" si="118"/>
        <v xml:space="preserve"> </v>
      </c>
      <c r="L1442" s="3" t="str">
        <f t="shared" si="119"/>
        <v xml:space="preserve">   </v>
      </c>
    </row>
    <row r="1443" spans="3:12" x14ac:dyDescent="0.25">
      <c r="C1443" s="1" t="str">
        <f>_xlfn.IFNA(IF(B1443=LOOKUP(+A1443,Lots!B$2:B$1819,Lots!D$2:D$1819),"Early",IF(B1443=LOOKUP(+A1443,Lots!B$2:B$1819,Lots!E$2:E$1819),"Mid",IF(B1443=LOOKUP(+A1443,Lots!B$2:B$1819,Lots!F$2:F$1819),"Late"))),"")</f>
        <v/>
      </c>
      <c r="D1443" s="1" t="str">
        <f>_xlfn.IFNA(VLOOKUP(A1443,Lots!B$2:C$1819, 2,FALSE),"")</f>
        <v/>
      </c>
      <c r="E1443" s="1" t="str">
        <f>_xlfn.IFNA(LOOKUP(A1443,Lots!B$2:B$1819, Lots!A$2:A$1819),"")</f>
        <v/>
      </c>
      <c r="F1443" s="1"/>
      <c r="G1443" s="3" t="str">
        <f t="shared" si="115"/>
        <v xml:space="preserve"> </v>
      </c>
      <c r="H1443" s="1" t="str">
        <f>IF(+F1443&lt;&gt;0,COUNTIF(Lots!$A$1:'Lots'!$A$1791,E1443), " ")</f>
        <v xml:space="preserve"> </v>
      </c>
      <c r="I1443" s="3" t="str">
        <f t="shared" si="116"/>
        <v xml:space="preserve"> </v>
      </c>
      <c r="J1443" s="1" t="str">
        <f t="shared" si="117"/>
        <v xml:space="preserve"> </v>
      </c>
      <c r="K1443" s="3" t="str">
        <f t="shared" si="118"/>
        <v xml:space="preserve"> </v>
      </c>
      <c r="L1443" s="3" t="str">
        <f t="shared" si="119"/>
        <v xml:space="preserve">   </v>
      </c>
    </row>
    <row r="1444" spans="3:12" x14ac:dyDescent="0.25">
      <c r="C1444" s="1" t="str">
        <f>_xlfn.IFNA(IF(B1444=LOOKUP(+A1444,Lots!B$2:B$1819,Lots!D$2:D$1819),"Early",IF(B1444=LOOKUP(+A1444,Lots!B$2:B$1819,Lots!E$2:E$1819),"Mid",IF(B1444=LOOKUP(+A1444,Lots!B$2:B$1819,Lots!F$2:F$1819),"Late"))),"")</f>
        <v/>
      </c>
      <c r="D1444" s="1" t="str">
        <f>_xlfn.IFNA(VLOOKUP(A1444,Lots!B$2:C$1819, 2,FALSE),"")</f>
        <v/>
      </c>
      <c r="E1444" s="1" t="str">
        <f>_xlfn.IFNA(LOOKUP(A1444,Lots!B$2:B$1819, Lots!A$2:A$1819),"")</f>
        <v/>
      </c>
      <c r="F1444" s="1"/>
      <c r="G1444" s="3" t="str">
        <f t="shared" si="115"/>
        <v xml:space="preserve"> </v>
      </c>
      <c r="H1444" s="1" t="str">
        <f>IF(+F1444&lt;&gt;0,COUNTIF(Lots!$A$1:'Lots'!$A$1791,E1444), " ")</f>
        <v xml:space="preserve"> </v>
      </c>
      <c r="I1444" s="3" t="str">
        <f t="shared" si="116"/>
        <v xml:space="preserve"> </v>
      </c>
      <c r="J1444" s="1" t="str">
        <f t="shared" si="117"/>
        <v xml:space="preserve"> </v>
      </c>
      <c r="K1444" s="3" t="str">
        <f t="shared" si="118"/>
        <v xml:space="preserve"> </v>
      </c>
      <c r="L1444" s="3" t="str">
        <f t="shared" si="119"/>
        <v xml:space="preserve">   </v>
      </c>
    </row>
    <row r="1445" spans="3:12" x14ac:dyDescent="0.25">
      <c r="C1445" s="1" t="str">
        <f>_xlfn.IFNA(IF(B1445=LOOKUP(+A1445,Lots!B$2:B$1819,Lots!D$2:D$1819),"Early",IF(B1445=LOOKUP(+A1445,Lots!B$2:B$1819,Lots!E$2:E$1819),"Mid",IF(B1445=LOOKUP(+A1445,Lots!B$2:B$1819,Lots!F$2:F$1819),"Late"))),"")</f>
        <v/>
      </c>
      <c r="D1445" s="1" t="str">
        <f>_xlfn.IFNA(VLOOKUP(A1445,Lots!B$2:C$1819, 2,FALSE),"")</f>
        <v/>
      </c>
      <c r="E1445" s="1" t="str">
        <f>_xlfn.IFNA(LOOKUP(A1445,Lots!B$2:B$1819, Lots!A$2:A$1819),"")</f>
        <v/>
      </c>
      <c r="F1445" s="1"/>
      <c r="G1445" s="3" t="str">
        <f t="shared" si="115"/>
        <v xml:space="preserve"> </v>
      </c>
      <c r="H1445" s="1" t="str">
        <f>IF(+F1445&lt;&gt;0,COUNTIF(Lots!$A$1:'Lots'!$A$1791,E1445), " ")</f>
        <v xml:space="preserve"> </v>
      </c>
      <c r="I1445" s="3" t="str">
        <f t="shared" si="116"/>
        <v xml:space="preserve"> </v>
      </c>
      <c r="J1445" s="1" t="str">
        <f t="shared" si="117"/>
        <v xml:space="preserve"> </v>
      </c>
      <c r="K1445" s="3" t="str">
        <f t="shared" si="118"/>
        <v xml:space="preserve"> </v>
      </c>
      <c r="L1445" s="3" t="str">
        <f t="shared" si="119"/>
        <v xml:space="preserve">   </v>
      </c>
    </row>
    <row r="1446" spans="3:12" x14ac:dyDescent="0.25">
      <c r="C1446" s="1" t="str">
        <f>_xlfn.IFNA(IF(B1446=LOOKUP(+A1446,Lots!B$2:B$1819,Lots!D$2:D$1819),"Early",IF(B1446=LOOKUP(+A1446,Lots!B$2:B$1819,Lots!E$2:E$1819),"Mid",IF(B1446=LOOKUP(+A1446,Lots!B$2:B$1819,Lots!F$2:F$1819),"Late"))),"")</f>
        <v/>
      </c>
      <c r="D1446" s="1" t="str">
        <f>_xlfn.IFNA(VLOOKUP(A1446,Lots!B$2:C$1819, 2,FALSE),"")</f>
        <v/>
      </c>
      <c r="E1446" s="1" t="str">
        <f>_xlfn.IFNA(LOOKUP(A1446,Lots!B$2:B$1819, Lots!A$2:A$1819),"")</f>
        <v/>
      </c>
      <c r="F1446" s="1"/>
      <c r="G1446" s="3" t="str">
        <f t="shared" si="115"/>
        <v xml:space="preserve"> </v>
      </c>
      <c r="H1446" s="1" t="str">
        <f>IF(+F1446&lt;&gt;0,COUNTIF(Lots!$A$1:'Lots'!$A$1791,E1446), " ")</f>
        <v xml:space="preserve"> </v>
      </c>
      <c r="I1446" s="3" t="str">
        <f t="shared" si="116"/>
        <v xml:space="preserve"> </v>
      </c>
      <c r="J1446" s="1" t="str">
        <f t="shared" si="117"/>
        <v xml:space="preserve"> </v>
      </c>
      <c r="K1446" s="3" t="str">
        <f t="shared" si="118"/>
        <v xml:space="preserve"> </v>
      </c>
      <c r="L1446" s="3" t="str">
        <f t="shared" si="119"/>
        <v xml:space="preserve">   </v>
      </c>
    </row>
    <row r="1447" spans="3:12" x14ac:dyDescent="0.25">
      <c r="C1447" s="1" t="str">
        <f>_xlfn.IFNA(IF(B1447=LOOKUP(+A1447,Lots!B$2:B$1819,Lots!D$2:D$1819),"Early",IF(B1447=LOOKUP(+A1447,Lots!B$2:B$1819,Lots!E$2:E$1819),"Mid",IF(B1447=LOOKUP(+A1447,Lots!B$2:B$1819,Lots!F$2:F$1819),"Late"))),"")</f>
        <v/>
      </c>
      <c r="D1447" s="1" t="str">
        <f>_xlfn.IFNA(VLOOKUP(A1447,Lots!B$2:C$1819, 2,FALSE),"")</f>
        <v/>
      </c>
      <c r="E1447" s="1" t="str">
        <f>_xlfn.IFNA(LOOKUP(A1447,Lots!B$2:B$1819, Lots!A$2:A$1819),"")</f>
        <v/>
      </c>
      <c r="F1447" s="1"/>
      <c r="G1447" s="3" t="str">
        <f t="shared" si="115"/>
        <v xml:space="preserve"> </v>
      </c>
      <c r="H1447" s="1" t="str">
        <f>IF(+F1447&lt;&gt;0,COUNTIF(Lots!$A$1:'Lots'!$A$1791,E1447), " ")</f>
        <v xml:space="preserve"> </v>
      </c>
      <c r="I1447" s="3" t="str">
        <f t="shared" si="116"/>
        <v xml:space="preserve"> </v>
      </c>
      <c r="J1447" s="1" t="str">
        <f t="shared" si="117"/>
        <v xml:space="preserve"> </v>
      </c>
      <c r="K1447" s="3" t="str">
        <f t="shared" si="118"/>
        <v xml:space="preserve"> </v>
      </c>
      <c r="L1447" s="3" t="str">
        <f t="shared" si="119"/>
        <v xml:space="preserve">   </v>
      </c>
    </row>
    <row r="1448" spans="3:12" x14ac:dyDescent="0.25">
      <c r="C1448" s="1" t="str">
        <f>_xlfn.IFNA(IF(B1448=LOOKUP(+A1448,Lots!B$2:B$1819,Lots!D$2:D$1819),"Early",IF(B1448=LOOKUP(+A1448,Lots!B$2:B$1819,Lots!E$2:E$1819),"Mid",IF(B1448=LOOKUP(+A1448,Lots!B$2:B$1819,Lots!F$2:F$1819),"Late"))),"")</f>
        <v/>
      </c>
      <c r="D1448" s="1" t="str">
        <f>_xlfn.IFNA(VLOOKUP(A1448,Lots!B$2:C$1819, 2,FALSE),"")</f>
        <v/>
      </c>
      <c r="E1448" s="1" t="str">
        <f>_xlfn.IFNA(LOOKUP(A1448,Lots!B$2:B$1819, Lots!A$2:A$1819),"")</f>
        <v/>
      </c>
      <c r="F1448" s="1"/>
      <c r="G1448" s="3" t="str">
        <f t="shared" si="115"/>
        <v xml:space="preserve"> </v>
      </c>
      <c r="H1448" s="1" t="str">
        <f>IF(+F1448&lt;&gt;0,COUNTIF(Lots!$A$1:'Lots'!$A$1791,E1448), " ")</f>
        <v xml:space="preserve"> </v>
      </c>
      <c r="I1448" s="3" t="str">
        <f t="shared" si="116"/>
        <v xml:space="preserve"> </v>
      </c>
      <c r="J1448" s="1" t="str">
        <f t="shared" si="117"/>
        <v xml:space="preserve"> </v>
      </c>
      <c r="K1448" s="3" t="str">
        <f t="shared" si="118"/>
        <v xml:space="preserve"> </v>
      </c>
      <c r="L1448" s="3" t="str">
        <f t="shared" si="119"/>
        <v xml:space="preserve">   </v>
      </c>
    </row>
    <row r="1449" spans="3:12" x14ac:dyDescent="0.25">
      <c r="C1449" s="1" t="str">
        <f>_xlfn.IFNA(IF(B1449=LOOKUP(+A1449,Lots!B$2:B$1819,Lots!D$2:D$1819),"Early",IF(B1449=LOOKUP(+A1449,Lots!B$2:B$1819,Lots!E$2:E$1819),"Mid",IF(B1449=LOOKUP(+A1449,Lots!B$2:B$1819,Lots!F$2:F$1819),"Late"))),"")</f>
        <v/>
      </c>
      <c r="D1449" s="1" t="str">
        <f>_xlfn.IFNA(VLOOKUP(A1449,Lots!B$2:C$1819, 2,FALSE),"")</f>
        <v/>
      </c>
      <c r="E1449" s="1" t="str">
        <f>_xlfn.IFNA(LOOKUP(A1449,Lots!B$2:B$1819, Lots!A$2:A$1819),"")</f>
        <v/>
      </c>
      <c r="F1449" s="1"/>
      <c r="G1449" s="3" t="str">
        <f t="shared" si="115"/>
        <v xml:space="preserve"> </v>
      </c>
      <c r="H1449" s="1" t="str">
        <f>IF(+F1449&lt;&gt;0,COUNTIF(Lots!$A$1:'Lots'!$A$1791,E1449), " ")</f>
        <v xml:space="preserve"> </v>
      </c>
      <c r="I1449" s="3" t="str">
        <f t="shared" si="116"/>
        <v xml:space="preserve"> </v>
      </c>
      <c r="J1449" s="1" t="str">
        <f t="shared" si="117"/>
        <v xml:space="preserve"> </v>
      </c>
      <c r="K1449" s="3" t="str">
        <f t="shared" si="118"/>
        <v xml:space="preserve"> </v>
      </c>
      <c r="L1449" s="3" t="str">
        <f t="shared" si="119"/>
        <v xml:space="preserve">   </v>
      </c>
    </row>
    <row r="1450" spans="3:12" x14ac:dyDescent="0.25">
      <c r="C1450" s="1" t="str">
        <f>_xlfn.IFNA(IF(B1450=LOOKUP(+A1450,Lots!B$2:B$1819,Lots!D$2:D$1819),"Early",IF(B1450=LOOKUP(+A1450,Lots!B$2:B$1819,Lots!E$2:E$1819),"Mid",IF(B1450=LOOKUP(+A1450,Lots!B$2:B$1819,Lots!F$2:F$1819),"Late"))),"")</f>
        <v/>
      </c>
      <c r="D1450" s="1" t="str">
        <f>_xlfn.IFNA(VLOOKUP(A1450,Lots!B$2:C$1819, 2,FALSE),"")</f>
        <v/>
      </c>
      <c r="E1450" s="1" t="str">
        <f>_xlfn.IFNA(LOOKUP(A1450,Lots!B$2:B$1819, Lots!A$2:A$1819),"")</f>
        <v/>
      </c>
      <c r="F1450" s="1"/>
      <c r="G1450" s="3" t="str">
        <f t="shared" si="115"/>
        <v xml:space="preserve"> </v>
      </c>
      <c r="H1450" s="1" t="str">
        <f>IF(+F1450&lt;&gt;0,COUNTIF(Lots!$A$1:'Lots'!$A$1791,E1450), " ")</f>
        <v xml:space="preserve"> </v>
      </c>
      <c r="I1450" s="3" t="str">
        <f t="shared" si="116"/>
        <v xml:space="preserve"> </v>
      </c>
      <c r="J1450" s="1" t="str">
        <f t="shared" si="117"/>
        <v xml:space="preserve"> </v>
      </c>
      <c r="K1450" s="3" t="str">
        <f t="shared" si="118"/>
        <v xml:space="preserve"> </v>
      </c>
      <c r="L1450" s="3" t="str">
        <f t="shared" si="119"/>
        <v xml:space="preserve">   </v>
      </c>
    </row>
    <row r="1451" spans="3:12" x14ac:dyDescent="0.25">
      <c r="C1451" s="1" t="str">
        <f>_xlfn.IFNA(IF(B1451=LOOKUP(+A1451,Lots!B$2:B$1819,Lots!D$2:D$1819),"Early",IF(B1451=LOOKUP(+A1451,Lots!B$2:B$1819,Lots!E$2:E$1819),"Mid",IF(B1451=LOOKUP(+A1451,Lots!B$2:B$1819,Lots!F$2:F$1819),"Late"))),"")</f>
        <v/>
      </c>
      <c r="D1451" s="1" t="str">
        <f>_xlfn.IFNA(VLOOKUP(A1451,Lots!B$2:C$1819, 2,FALSE),"")</f>
        <v/>
      </c>
      <c r="E1451" s="1" t="str">
        <f>_xlfn.IFNA(LOOKUP(A1451,Lots!B$2:B$1819, Lots!A$2:A$1819),"")</f>
        <v/>
      </c>
      <c r="F1451" s="1"/>
      <c r="G1451" s="3" t="str">
        <f t="shared" si="115"/>
        <v xml:space="preserve"> </v>
      </c>
      <c r="H1451" s="1" t="str">
        <f>IF(+F1451&lt;&gt;0,COUNTIF(Lots!$A$1:'Lots'!$A$1791,E1451), " ")</f>
        <v xml:space="preserve"> </v>
      </c>
      <c r="I1451" s="3" t="str">
        <f t="shared" si="116"/>
        <v xml:space="preserve"> </v>
      </c>
      <c r="J1451" s="1" t="str">
        <f t="shared" si="117"/>
        <v xml:space="preserve"> </v>
      </c>
      <c r="K1451" s="3" t="str">
        <f t="shared" si="118"/>
        <v xml:space="preserve"> </v>
      </c>
      <c r="L1451" s="3" t="str">
        <f t="shared" si="119"/>
        <v xml:space="preserve">   </v>
      </c>
    </row>
    <row r="1452" spans="3:12" x14ac:dyDescent="0.25">
      <c r="C1452" s="1" t="str">
        <f>_xlfn.IFNA(IF(B1452=LOOKUP(+A1452,Lots!B$2:B$1819,Lots!D$2:D$1819),"Early",IF(B1452=LOOKUP(+A1452,Lots!B$2:B$1819,Lots!E$2:E$1819),"Mid",IF(B1452=LOOKUP(+A1452,Lots!B$2:B$1819,Lots!F$2:F$1819),"Late"))),"")</f>
        <v/>
      </c>
      <c r="D1452" s="1" t="str">
        <f>_xlfn.IFNA(VLOOKUP(A1452,Lots!B$2:C$1819, 2,FALSE),"")</f>
        <v/>
      </c>
      <c r="E1452" s="1" t="str">
        <f>_xlfn.IFNA(LOOKUP(A1452,Lots!B$2:B$1819, Lots!A$2:A$1819),"")</f>
        <v/>
      </c>
      <c r="F1452" s="1"/>
      <c r="G1452" s="3" t="str">
        <f t="shared" si="115"/>
        <v xml:space="preserve"> </v>
      </c>
      <c r="H1452" s="1" t="str">
        <f>IF(+F1452&lt;&gt;0,COUNTIF(Lots!$A$1:'Lots'!$A$1791,E1452), " ")</f>
        <v xml:space="preserve"> </v>
      </c>
      <c r="I1452" s="3" t="str">
        <f t="shared" si="116"/>
        <v xml:space="preserve"> </v>
      </c>
      <c r="J1452" s="1" t="str">
        <f t="shared" si="117"/>
        <v xml:space="preserve"> </v>
      </c>
      <c r="K1452" s="3" t="str">
        <f t="shared" si="118"/>
        <v xml:space="preserve"> </v>
      </c>
      <c r="L1452" s="3" t="str">
        <f t="shared" si="119"/>
        <v xml:space="preserve">   </v>
      </c>
    </row>
    <row r="1453" spans="3:12" x14ac:dyDescent="0.25">
      <c r="C1453" s="1" t="str">
        <f>_xlfn.IFNA(IF(B1453=LOOKUP(+A1453,Lots!B$2:B$1819,Lots!D$2:D$1819),"Early",IF(B1453=LOOKUP(+A1453,Lots!B$2:B$1819,Lots!E$2:E$1819),"Mid",IF(B1453=LOOKUP(+A1453,Lots!B$2:B$1819,Lots!F$2:F$1819),"Late"))),"")</f>
        <v/>
      </c>
      <c r="D1453" s="1" t="str">
        <f>_xlfn.IFNA(VLOOKUP(A1453,Lots!B$2:C$1819, 2,FALSE),"")</f>
        <v/>
      </c>
      <c r="E1453" s="1" t="str">
        <f>_xlfn.IFNA(LOOKUP(A1453,Lots!B$2:B$1819, Lots!A$2:A$1819),"")</f>
        <v/>
      </c>
      <c r="F1453" s="1"/>
      <c r="G1453" s="3" t="str">
        <f t="shared" si="115"/>
        <v xml:space="preserve"> </v>
      </c>
      <c r="H1453" s="1" t="str">
        <f>IF(+F1453&lt;&gt;0,COUNTIF(Lots!$A$1:'Lots'!$A$1791,E1453), " ")</f>
        <v xml:space="preserve"> </v>
      </c>
      <c r="I1453" s="3" t="str">
        <f t="shared" si="116"/>
        <v xml:space="preserve"> </v>
      </c>
      <c r="J1453" s="1" t="str">
        <f t="shared" si="117"/>
        <v xml:space="preserve"> </v>
      </c>
      <c r="K1453" s="3" t="str">
        <f t="shared" si="118"/>
        <v xml:space="preserve"> </v>
      </c>
      <c r="L1453" s="3" t="str">
        <f t="shared" si="119"/>
        <v xml:space="preserve">   </v>
      </c>
    </row>
    <row r="1454" spans="3:12" x14ac:dyDescent="0.25">
      <c r="C1454" s="1" t="str">
        <f>_xlfn.IFNA(IF(B1454=LOOKUP(+A1454,Lots!B$2:B$1819,Lots!D$2:D$1819),"Early",IF(B1454=LOOKUP(+A1454,Lots!B$2:B$1819,Lots!E$2:E$1819),"Mid",IF(B1454=LOOKUP(+A1454,Lots!B$2:B$1819,Lots!F$2:F$1819),"Late"))),"")</f>
        <v/>
      </c>
      <c r="D1454" s="1" t="str">
        <f>_xlfn.IFNA(VLOOKUP(A1454,Lots!B$2:C$1819, 2,FALSE),"")</f>
        <v/>
      </c>
      <c r="E1454" s="1" t="str">
        <f>_xlfn.IFNA(LOOKUP(A1454,Lots!B$2:B$1819, Lots!A$2:A$1819),"")</f>
        <v/>
      </c>
      <c r="F1454" s="1"/>
      <c r="G1454" s="3" t="str">
        <f t="shared" si="115"/>
        <v xml:space="preserve"> </v>
      </c>
      <c r="H1454" s="1" t="str">
        <f>IF(+F1454&lt;&gt;0,COUNTIF(Lots!$A$1:'Lots'!$A$1791,E1454), " ")</f>
        <v xml:space="preserve"> </v>
      </c>
      <c r="I1454" s="3" t="str">
        <f t="shared" si="116"/>
        <v xml:space="preserve"> </v>
      </c>
      <c r="J1454" s="1" t="str">
        <f t="shared" si="117"/>
        <v xml:space="preserve"> </v>
      </c>
      <c r="K1454" s="3" t="str">
        <f t="shared" si="118"/>
        <v xml:space="preserve"> </v>
      </c>
      <c r="L1454" s="3" t="str">
        <f t="shared" si="119"/>
        <v xml:space="preserve">   </v>
      </c>
    </row>
    <row r="1455" spans="3:12" x14ac:dyDescent="0.25">
      <c r="C1455" s="1" t="str">
        <f>_xlfn.IFNA(IF(B1455=LOOKUP(+A1455,Lots!B$2:B$1819,Lots!D$2:D$1819),"Early",IF(B1455=LOOKUP(+A1455,Lots!B$2:B$1819,Lots!E$2:E$1819),"Mid",IF(B1455=LOOKUP(+A1455,Lots!B$2:B$1819,Lots!F$2:F$1819),"Late"))),"")</f>
        <v/>
      </c>
      <c r="D1455" s="1" t="str">
        <f>_xlfn.IFNA(VLOOKUP(A1455,Lots!B$2:C$1819, 2,FALSE),"")</f>
        <v/>
      </c>
      <c r="E1455" s="1" t="str">
        <f>_xlfn.IFNA(LOOKUP(A1455,Lots!B$2:B$1819, Lots!A$2:A$1819),"")</f>
        <v/>
      </c>
      <c r="F1455" s="1"/>
      <c r="G1455" s="3" t="str">
        <f t="shared" si="115"/>
        <v xml:space="preserve"> </v>
      </c>
      <c r="H1455" s="1" t="str">
        <f>IF(+F1455&lt;&gt;0,COUNTIF(Lots!$A$1:'Lots'!$A$1791,E1455), " ")</f>
        <v xml:space="preserve"> </v>
      </c>
      <c r="I1455" s="3" t="str">
        <f t="shared" si="116"/>
        <v xml:space="preserve"> </v>
      </c>
      <c r="J1455" s="1" t="str">
        <f t="shared" si="117"/>
        <v xml:space="preserve"> </v>
      </c>
      <c r="K1455" s="3" t="str">
        <f t="shared" si="118"/>
        <v xml:space="preserve"> </v>
      </c>
      <c r="L1455" s="3" t="str">
        <f t="shared" si="119"/>
        <v xml:space="preserve">   </v>
      </c>
    </row>
    <row r="1456" spans="3:12" x14ac:dyDescent="0.25">
      <c r="C1456" s="1" t="str">
        <f>_xlfn.IFNA(IF(B1456=LOOKUP(+A1456,Lots!B$2:B$1819,Lots!D$2:D$1819),"Early",IF(B1456=LOOKUP(+A1456,Lots!B$2:B$1819,Lots!E$2:E$1819),"Mid",IF(B1456=LOOKUP(+A1456,Lots!B$2:B$1819,Lots!F$2:F$1819),"Late"))),"")</f>
        <v/>
      </c>
      <c r="D1456" s="1" t="str">
        <f>_xlfn.IFNA(VLOOKUP(A1456,Lots!B$2:C$1819, 2,FALSE),"")</f>
        <v/>
      </c>
      <c r="E1456" s="1" t="str">
        <f>_xlfn.IFNA(LOOKUP(A1456,Lots!B$2:B$1819, Lots!A$2:A$1819),"")</f>
        <v/>
      </c>
      <c r="F1456" s="1"/>
      <c r="G1456" s="3" t="str">
        <f t="shared" si="115"/>
        <v xml:space="preserve"> </v>
      </c>
      <c r="H1456" s="1" t="str">
        <f>IF(+F1456&lt;&gt;0,COUNTIF(Lots!$A$1:'Lots'!$A$1791,E1456), " ")</f>
        <v xml:space="preserve"> </v>
      </c>
      <c r="I1456" s="3" t="str">
        <f t="shared" si="116"/>
        <v xml:space="preserve"> </v>
      </c>
      <c r="J1456" s="1" t="str">
        <f t="shared" si="117"/>
        <v xml:space="preserve"> </v>
      </c>
      <c r="K1456" s="3" t="str">
        <f t="shared" si="118"/>
        <v xml:space="preserve"> </v>
      </c>
      <c r="L1456" s="3" t="str">
        <f t="shared" si="119"/>
        <v xml:space="preserve">   </v>
      </c>
    </row>
    <row r="1457" spans="3:12" x14ac:dyDescent="0.25">
      <c r="C1457" s="1" t="str">
        <f>_xlfn.IFNA(IF(B1457=LOOKUP(+A1457,Lots!B$2:B$1819,Lots!D$2:D$1819),"Early",IF(B1457=LOOKUP(+A1457,Lots!B$2:B$1819,Lots!E$2:E$1819),"Mid",IF(B1457=LOOKUP(+A1457,Lots!B$2:B$1819,Lots!F$2:F$1819),"Late"))),"")</f>
        <v/>
      </c>
      <c r="D1457" s="1" t="str">
        <f>_xlfn.IFNA(VLOOKUP(A1457,Lots!B$2:C$1819, 2,FALSE),"")</f>
        <v/>
      </c>
      <c r="E1457" s="1" t="str">
        <f>_xlfn.IFNA(LOOKUP(A1457,Lots!B$2:B$1819, Lots!A$2:A$1819),"")</f>
        <v/>
      </c>
      <c r="F1457" s="1"/>
      <c r="G1457" s="3" t="str">
        <f t="shared" si="115"/>
        <v xml:space="preserve"> </v>
      </c>
      <c r="H1457" s="1" t="str">
        <f>IF(+F1457&lt;&gt;0,COUNTIF(Lots!$A$1:'Lots'!$A$1791,E1457), " ")</f>
        <v xml:space="preserve"> </v>
      </c>
      <c r="I1457" s="3" t="str">
        <f t="shared" si="116"/>
        <v xml:space="preserve"> </v>
      </c>
      <c r="J1457" s="1" t="str">
        <f t="shared" si="117"/>
        <v xml:space="preserve"> </v>
      </c>
      <c r="K1457" s="3" t="str">
        <f t="shared" si="118"/>
        <v xml:space="preserve"> </v>
      </c>
      <c r="L1457" s="3" t="str">
        <f t="shared" si="119"/>
        <v xml:space="preserve">   </v>
      </c>
    </row>
    <row r="1458" spans="3:12" x14ac:dyDescent="0.25">
      <c r="C1458" s="1" t="str">
        <f>_xlfn.IFNA(IF(B1458=LOOKUP(+A1458,Lots!B$2:B$1819,Lots!D$2:D$1819),"Early",IF(B1458=LOOKUP(+A1458,Lots!B$2:B$1819,Lots!E$2:E$1819),"Mid",IF(B1458=LOOKUP(+A1458,Lots!B$2:B$1819,Lots!F$2:F$1819),"Late"))),"")</f>
        <v/>
      </c>
      <c r="D1458" s="1" t="str">
        <f>_xlfn.IFNA(VLOOKUP(A1458,Lots!B$2:C$1819, 2,FALSE),"")</f>
        <v/>
      </c>
      <c r="E1458" s="1" t="str">
        <f>_xlfn.IFNA(LOOKUP(A1458,Lots!B$2:B$1819, Lots!A$2:A$1819),"")</f>
        <v/>
      </c>
      <c r="F1458" s="1"/>
      <c r="G1458" s="3" t="str">
        <f t="shared" si="115"/>
        <v xml:space="preserve"> </v>
      </c>
      <c r="H1458" s="1" t="str">
        <f>IF(+F1458&lt;&gt;0,COUNTIF(Lots!$A$1:'Lots'!$A$1791,E1458), " ")</f>
        <v xml:space="preserve"> </v>
      </c>
      <c r="I1458" s="3" t="str">
        <f t="shared" si="116"/>
        <v xml:space="preserve"> </v>
      </c>
      <c r="J1458" s="1" t="str">
        <f t="shared" si="117"/>
        <v xml:space="preserve"> </v>
      </c>
      <c r="K1458" s="3" t="str">
        <f t="shared" si="118"/>
        <v xml:space="preserve"> </v>
      </c>
      <c r="L1458" s="3" t="str">
        <f t="shared" si="119"/>
        <v xml:space="preserve">   </v>
      </c>
    </row>
    <row r="1459" spans="3:12" x14ac:dyDescent="0.25">
      <c r="C1459" s="1" t="str">
        <f>_xlfn.IFNA(IF(B1459=LOOKUP(+A1459,Lots!B$2:B$1819,Lots!D$2:D$1819),"Early",IF(B1459=LOOKUP(+A1459,Lots!B$2:B$1819,Lots!E$2:E$1819),"Mid",IF(B1459=LOOKUP(+A1459,Lots!B$2:B$1819,Lots!F$2:F$1819),"Late"))),"")</f>
        <v/>
      </c>
      <c r="D1459" s="1" t="str">
        <f>_xlfn.IFNA(VLOOKUP(A1459,Lots!B$2:C$1819, 2,FALSE),"")</f>
        <v/>
      </c>
      <c r="E1459" s="1" t="str">
        <f>_xlfn.IFNA(LOOKUP(A1459,Lots!B$2:B$1819, Lots!A$2:A$1819),"")</f>
        <v/>
      </c>
      <c r="F1459" s="1"/>
      <c r="G1459" s="3" t="str">
        <f t="shared" si="115"/>
        <v xml:space="preserve"> </v>
      </c>
      <c r="H1459" s="1" t="str">
        <f>IF(+F1459&lt;&gt;0,COUNTIF(Lots!$A$1:'Lots'!$A$1791,E1459), " ")</f>
        <v xml:space="preserve"> </v>
      </c>
      <c r="I1459" s="3" t="str">
        <f t="shared" si="116"/>
        <v xml:space="preserve"> </v>
      </c>
      <c r="J1459" s="1" t="str">
        <f t="shared" si="117"/>
        <v xml:space="preserve"> </v>
      </c>
      <c r="K1459" s="3" t="str">
        <f t="shared" si="118"/>
        <v xml:space="preserve"> </v>
      </c>
      <c r="L1459" s="3" t="str">
        <f t="shared" si="119"/>
        <v xml:space="preserve">   </v>
      </c>
    </row>
    <row r="1460" spans="3:12" x14ac:dyDescent="0.25">
      <c r="C1460" s="1" t="str">
        <f>_xlfn.IFNA(IF(B1460=LOOKUP(+A1460,Lots!B$2:B$1819,Lots!D$2:D$1819),"Early",IF(B1460=LOOKUP(+A1460,Lots!B$2:B$1819,Lots!E$2:E$1819),"Mid",IF(B1460=LOOKUP(+A1460,Lots!B$2:B$1819,Lots!F$2:F$1819),"Late"))),"")</f>
        <v/>
      </c>
      <c r="D1460" s="1" t="str">
        <f>_xlfn.IFNA(VLOOKUP(A1460,Lots!B$2:C$1819, 2,FALSE),"")</f>
        <v/>
      </c>
      <c r="E1460" s="1" t="str">
        <f>_xlfn.IFNA(LOOKUP(A1460,Lots!B$2:B$1819, Lots!A$2:A$1819),"")</f>
        <v/>
      </c>
      <c r="F1460" s="1"/>
      <c r="G1460" s="3" t="str">
        <f t="shared" si="115"/>
        <v xml:space="preserve"> </v>
      </c>
      <c r="H1460" s="1" t="str">
        <f>IF(+F1460&lt;&gt;0,COUNTIF(Lots!$A$1:'Lots'!$A$1791,E1460), " ")</f>
        <v xml:space="preserve"> </v>
      </c>
      <c r="I1460" s="3" t="str">
        <f t="shared" si="116"/>
        <v xml:space="preserve"> </v>
      </c>
      <c r="J1460" s="1" t="str">
        <f t="shared" si="117"/>
        <v xml:space="preserve"> </v>
      </c>
      <c r="K1460" s="3" t="str">
        <f t="shared" si="118"/>
        <v xml:space="preserve"> </v>
      </c>
      <c r="L1460" s="3" t="str">
        <f t="shared" si="119"/>
        <v xml:space="preserve">   </v>
      </c>
    </row>
    <row r="1461" spans="3:12" x14ac:dyDescent="0.25">
      <c r="C1461" s="1" t="str">
        <f>_xlfn.IFNA(IF(B1461=LOOKUP(+A1461,Lots!B$2:B$1819,Lots!D$2:D$1819),"Early",IF(B1461=LOOKUP(+A1461,Lots!B$2:B$1819,Lots!E$2:E$1819),"Mid",IF(B1461=LOOKUP(+A1461,Lots!B$2:B$1819,Lots!F$2:F$1819),"Late"))),"")</f>
        <v/>
      </c>
      <c r="D1461" s="1" t="str">
        <f>_xlfn.IFNA(VLOOKUP(A1461,Lots!B$2:C$1819, 2,FALSE),"")</f>
        <v/>
      </c>
      <c r="E1461" s="1" t="str">
        <f>_xlfn.IFNA(LOOKUP(A1461,Lots!B$2:B$1819, Lots!A$2:A$1819),"")</f>
        <v/>
      </c>
      <c r="F1461" s="1"/>
      <c r="G1461" s="3" t="str">
        <f t="shared" si="115"/>
        <v xml:space="preserve"> </v>
      </c>
      <c r="H1461" s="1" t="str">
        <f>IF(+F1461&lt;&gt;0,COUNTIF(Lots!$A$1:'Lots'!$A$1791,E1461), " ")</f>
        <v xml:space="preserve"> </v>
      </c>
      <c r="I1461" s="3" t="str">
        <f t="shared" si="116"/>
        <v xml:space="preserve"> </v>
      </c>
      <c r="J1461" s="1" t="str">
        <f t="shared" si="117"/>
        <v xml:space="preserve"> </v>
      </c>
      <c r="K1461" s="3" t="str">
        <f t="shared" si="118"/>
        <v xml:space="preserve"> </v>
      </c>
      <c r="L1461" s="3" t="str">
        <f t="shared" si="119"/>
        <v xml:space="preserve">   </v>
      </c>
    </row>
    <row r="1462" spans="3:12" x14ac:dyDescent="0.25">
      <c r="C1462" s="1" t="str">
        <f>_xlfn.IFNA(IF(B1462=LOOKUP(+A1462,Lots!B$2:B$1819,Lots!D$2:D$1819),"Early",IF(B1462=LOOKUP(+A1462,Lots!B$2:B$1819,Lots!E$2:E$1819),"Mid",IF(B1462=LOOKUP(+A1462,Lots!B$2:B$1819,Lots!F$2:F$1819),"Late"))),"")</f>
        <v/>
      </c>
      <c r="D1462" s="1" t="str">
        <f>_xlfn.IFNA(VLOOKUP(A1462,Lots!B$2:C$1819, 2,FALSE),"")</f>
        <v/>
      </c>
      <c r="E1462" s="1" t="str">
        <f>_xlfn.IFNA(LOOKUP(A1462,Lots!B$2:B$1819, Lots!A$2:A$1819),"")</f>
        <v/>
      </c>
      <c r="F1462" s="1"/>
      <c r="G1462" s="3" t="str">
        <f t="shared" si="115"/>
        <v xml:space="preserve"> </v>
      </c>
      <c r="H1462" s="1" t="str">
        <f>IF(+F1462&lt;&gt;0,COUNTIF(Lots!$A$1:'Lots'!$A$1791,E1462), " ")</f>
        <v xml:space="preserve"> </v>
      </c>
      <c r="I1462" s="3" t="str">
        <f t="shared" si="116"/>
        <v xml:space="preserve"> </v>
      </c>
      <c r="J1462" s="1" t="str">
        <f t="shared" si="117"/>
        <v xml:space="preserve"> </v>
      </c>
      <c r="K1462" s="3" t="str">
        <f t="shared" si="118"/>
        <v xml:space="preserve"> </v>
      </c>
      <c r="L1462" s="3" t="str">
        <f t="shared" si="119"/>
        <v xml:space="preserve">   </v>
      </c>
    </row>
    <row r="1463" spans="3:12" x14ac:dyDescent="0.25">
      <c r="C1463" s="1" t="str">
        <f>_xlfn.IFNA(IF(B1463=LOOKUP(+A1463,Lots!B$2:B$1819,Lots!D$2:D$1819),"Early",IF(B1463=LOOKUP(+A1463,Lots!B$2:B$1819,Lots!E$2:E$1819),"Mid",IF(B1463=LOOKUP(+A1463,Lots!B$2:B$1819,Lots!F$2:F$1819),"Late"))),"")</f>
        <v/>
      </c>
      <c r="D1463" s="1" t="str">
        <f>_xlfn.IFNA(VLOOKUP(A1463,Lots!B$2:C$1819, 2,FALSE),"")</f>
        <v/>
      </c>
      <c r="E1463" s="1" t="str">
        <f>_xlfn.IFNA(LOOKUP(A1463,Lots!B$2:B$1819, Lots!A$2:A$1819),"")</f>
        <v/>
      </c>
      <c r="F1463" s="1"/>
      <c r="G1463" s="3" t="str">
        <f t="shared" si="115"/>
        <v xml:space="preserve"> </v>
      </c>
      <c r="H1463" s="1" t="str">
        <f>IF(+F1463&lt;&gt;0,COUNTIF(Lots!$A$1:'Lots'!$A$1791,E1463), " ")</f>
        <v xml:space="preserve"> </v>
      </c>
      <c r="I1463" s="3" t="str">
        <f t="shared" si="116"/>
        <v xml:space="preserve"> </v>
      </c>
      <c r="J1463" s="1" t="str">
        <f t="shared" si="117"/>
        <v xml:space="preserve"> </v>
      </c>
      <c r="K1463" s="3" t="str">
        <f t="shared" si="118"/>
        <v xml:space="preserve"> </v>
      </c>
      <c r="L1463" s="3" t="str">
        <f t="shared" si="119"/>
        <v xml:space="preserve">   </v>
      </c>
    </row>
    <row r="1464" spans="3:12" x14ac:dyDescent="0.25">
      <c r="C1464" s="1" t="str">
        <f>_xlfn.IFNA(IF(B1464=LOOKUP(+A1464,Lots!B$2:B$1819,Lots!D$2:D$1819),"Early",IF(B1464=LOOKUP(+A1464,Lots!B$2:B$1819,Lots!E$2:E$1819),"Mid",IF(B1464=LOOKUP(+A1464,Lots!B$2:B$1819,Lots!F$2:F$1819),"Late"))),"")</f>
        <v/>
      </c>
      <c r="D1464" s="1" t="str">
        <f>_xlfn.IFNA(VLOOKUP(A1464,Lots!B$2:C$1819, 2,FALSE),"")</f>
        <v/>
      </c>
      <c r="E1464" s="1" t="str">
        <f>_xlfn.IFNA(LOOKUP(A1464,Lots!B$2:B$1819, Lots!A$2:A$1819),"")</f>
        <v/>
      </c>
      <c r="F1464" s="1"/>
      <c r="G1464" s="3" t="str">
        <f t="shared" si="115"/>
        <v xml:space="preserve"> </v>
      </c>
      <c r="H1464" s="1" t="str">
        <f>IF(+F1464&lt;&gt;0,COUNTIF(Lots!$A$1:'Lots'!$A$1791,E1464), " ")</f>
        <v xml:space="preserve"> </v>
      </c>
      <c r="I1464" s="3" t="str">
        <f t="shared" si="116"/>
        <v xml:space="preserve"> </v>
      </c>
      <c r="J1464" s="1" t="str">
        <f t="shared" si="117"/>
        <v xml:space="preserve"> </v>
      </c>
      <c r="K1464" s="3" t="str">
        <f t="shared" si="118"/>
        <v xml:space="preserve"> </v>
      </c>
      <c r="L1464" s="3" t="str">
        <f t="shared" si="119"/>
        <v xml:space="preserve">   </v>
      </c>
    </row>
    <row r="1465" spans="3:12" x14ac:dyDescent="0.25">
      <c r="C1465" s="1" t="str">
        <f>_xlfn.IFNA(IF(B1465=LOOKUP(+A1465,Lots!B$2:B$1819,Lots!D$2:D$1819),"Early",IF(B1465=LOOKUP(+A1465,Lots!B$2:B$1819,Lots!E$2:E$1819),"Mid",IF(B1465=LOOKUP(+A1465,Lots!B$2:B$1819,Lots!F$2:F$1819),"Late"))),"")</f>
        <v/>
      </c>
      <c r="D1465" s="1" t="str">
        <f>_xlfn.IFNA(VLOOKUP(A1465,Lots!B$2:C$1819, 2,FALSE),"")</f>
        <v/>
      </c>
      <c r="E1465" s="1" t="str">
        <f>_xlfn.IFNA(LOOKUP(A1465,Lots!B$2:B$1819, Lots!A$2:A$1819),"")</f>
        <v/>
      </c>
      <c r="F1465" s="1"/>
      <c r="G1465" s="3" t="str">
        <f t="shared" si="115"/>
        <v xml:space="preserve"> </v>
      </c>
      <c r="H1465" s="1" t="str">
        <f>IF(+F1465&lt;&gt;0,COUNTIF(Lots!$A$1:'Lots'!$A$1791,E1465), " ")</f>
        <v xml:space="preserve"> </v>
      </c>
      <c r="I1465" s="3" t="str">
        <f t="shared" si="116"/>
        <v xml:space="preserve"> </v>
      </c>
      <c r="J1465" s="1" t="str">
        <f t="shared" si="117"/>
        <v xml:space="preserve"> </v>
      </c>
      <c r="K1465" s="3" t="str">
        <f t="shared" si="118"/>
        <v xml:space="preserve"> </v>
      </c>
      <c r="L1465" s="3" t="str">
        <f t="shared" si="119"/>
        <v xml:space="preserve">   </v>
      </c>
    </row>
    <row r="1466" spans="3:12" x14ac:dyDescent="0.25">
      <c r="C1466" s="1" t="str">
        <f>_xlfn.IFNA(IF(B1466=LOOKUP(+A1466,Lots!B$2:B$1819,Lots!D$2:D$1819),"Early",IF(B1466=LOOKUP(+A1466,Lots!B$2:B$1819,Lots!E$2:E$1819),"Mid",IF(B1466=LOOKUP(+A1466,Lots!B$2:B$1819,Lots!F$2:F$1819),"Late"))),"")</f>
        <v/>
      </c>
      <c r="D1466" s="1" t="str">
        <f>_xlfn.IFNA(VLOOKUP(A1466,Lots!B$2:C$1819, 2,FALSE),"")</f>
        <v/>
      </c>
      <c r="E1466" s="1" t="str">
        <f>_xlfn.IFNA(LOOKUP(A1466,Lots!B$2:B$1819, Lots!A$2:A$1819),"")</f>
        <v/>
      </c>
      <c r="F1466" s="1"/>
      <c r="G1466" s="3" t="str">
        <f t="shared" si="115"/>
        <v xml:space="preserve"> </v>
      </c>
      <c r="H1466" s="1" t="str">
        <f>IF(+F1466&lt;&gt;0,COUNTIF(Lots!$A$1:'Lots'!$A$1791,E1466), " ")</f>
        <v xml:space="preserve"> </v>
      </c>
      <c r="I1466" s="3" t="str">
        <f t="shared" si="116"/>
        <v xml:space="preserve"> </v>
      </c>
      <c r="J1466" s="1" t="str">
        <f t="shared" si="117"/>
        <v xml:space="preserve"> </v>
      </c>
      <c r="K1466" s="3" t="str">
        <f t="shared" si="118"/>
        <v xml:space="preserve"> </v>
      </c>
      <c r="L1466" s="3" t="str">
        <f t="shared" si="119"/>
        <v xml:space="preserve">   </v>
      </c>
    </row>
    <row r="1467" spans="3:12" x14ac:dyDescent="0.25">
      <c r="C1467" s="1" t="str">
        <f>_xlfn.IFNA(IF(B1467=LOOKUP(+A1467,Lots!B$2:B$1819,Lots!D$2:D$1819),"Early",IF(B1467=LOOKUP(+A1467,Lots!B$2:B$1819,Lots!E$2:E$1819),"Mid",IF(B1467=LOOKUP(+A1467,Lots!B$2:B$1819,Lots!F$2:F$1819),"Late"))),"")</f>
        <v/>
      </c>
      <c r="D1467" s="1" t="str">
        <f>_xlfn.IFNA(VLOOKUP(A1467,Lots!B$2:C$1819, 2,FALSE),"")</f>
        <v/>
      </c>
      <c r="E1467" s="1" t="str">
        <f>_xlfn.IFNA(LOOKUP(A1467,Lots!B$2:B$1819, Lots!A$2:A$1819),"")</f>
        <v/>
      </c>
      <c r="F1467" s="1"/>
      <c r="G1467" s="3" t="str">
        <f t="shared" si="115"/>
        <v xml:space="preserve"> </v>
      </c>
      <c r="H1467" s="1" t="str">
        <f>IF(+F1467&lt;&gt;0,COUNTIF(Lots!$A$1:'Lots'!$A$1791,E1467), " ")</f>
        <v xml:space="preserve"> </v>
      </c>
      <c r="I1467" s="3" t="str">
        <f t="shared" si="116"/>
        <v xml:space="preserve"> </v>
      </c>
      <c r="J1467" s="1" t="str">
        <f t="shared" si="117"/>
        <v xml:space="preserve"> </v>
      </c>
      <c r="K1467" s="3" t="str">
        <f t="shared" si="118"/>
        <v xml:space="preserve"> </v>
      </c>
      <c r="L1467" s="3" t="str">
        <f t="shared" si="119"/>
        <v xml:space="preserve">   </v>
      </c>
    </row>
    <row r="1468" spans="3:12" x14ac:dyDescent="0.25">
      <c r="C1468" s="1" t="str">
        <f>_xlfn.IFNA(IF(B1468=LOOKUP(+A1468,Lots!B$2:B$1819,Lots!D$2:D$1819),"Early",IF(B1468=LOOKUP(+A1468,Lots!B$2:B$1819,Lots!E$2:E$1819),"Mid",IF(B1468=LOOKUP(+A1468,Lots!B$2:B$1819,Lots!F$2:F$1819),"Late"))),"")</f>
        <v/>
      </c>
      <c r="D1468" s="1" t="str">
        <f>_xlfn.IFNA(VLOOKUP(A1468,Lots!B$2:C$1819, 2,FALSE),"")</f>
        <v/>
      </c>
      <c r="E1468" s="1" t="str">
        <f>_xlfn.IFNA(LOOKUP(A1468,Lots!B$2:B$1819, Lots!A$2:A$1819),"")</f>
        <v/>
      </c>
      <c r="F1468" s="1"/>
      <c r="G1468" s="3" t="str">
        <f t="shared" si="115"/>
        <v xml:space="preserve"> </v>
      </c>
      <c r="H1468" s="1" t="str">
        <f>IF(+F1468&lt;&gt;0,COUNTIF(Lots!$A$1:'Lots'!$A$1791,E1468), " ")</f>
        <v xml:space="preserve"> </v>
      </c>
      <c r="I1468" s="3" t="str">
        <f t="shared" si="116"/>
        <v xml:space="preserve"> </v>
      </c>
      <c r="J1468" s="1" t="str">
        <f t="shared" si="117"/>
        <v xml:space="preserve"> </v>
      </c>
      <c r="K1468" s="3" t="str">
        <f t="shared" si="118"/>
        <v xml:space="preserve"> </v>
      </c>
      <c r="L1468" s="3" t="str">
        <f t="shared" si="119"/>
        <v xml:space="preserve">   </v>
      </c>
    </row>
    <row r="1469" spans="3:12" x14ac:dyDescent="0.25">
      <c r="C1469" s="1" t="str">
        <f>_xlfn.IFNA(IF(B1469=LOOKUP(+A1469,Lots!B$2:B$1819,Lots!D$2:D$1819),"Early",IF(B1469=LOOKUP(+A1469,Lots!B$2:B$1819,Lots!E$2:E$1819),"Mid",IF(B1469=LOOKUP(+A1469,Lots!B$2:B$1819,Lots!F$2:F$1819),"Late"))),"")</f>
        <v/>
      </c>
      <c r="D1469" s="1" t="str">
        <f>_xlfn.IFNA(VLOOKUP(A1469,Lots!B$2:C$1819, 2,FALSE),"")</f>
        <v/>
      </c>
      <c r="E1469" s="1" t="str">
        <f>_xlfn.IFNA(LOOKUP(A1469,Lots!B$2:B$1819, Lots!A$2:A$1819),"")</f>
        <v/>
      </c>
      <c r="F1469" s="1"/>
      <c r="G1469" s="3" t="str">
        <f t="shared" si="115"/>
        <v xml:space="preserve"> </v>
      </c>
      <c r="H1469" s="1" t="str">
        <f>IF(+F1469&lt;&gt;0,COUNTIF(Lots!$A$1:'Lots'!$A$1791,E1469), " ")</f>
        <v xml:space="preserve"> </v>
      </c>
      <c r="I1469" s="3" t="str">
        <f t="shared" si="116"/>
        <v xml:space="preserve"> </v>
      </c>
      <c r="J1469" s="1" t="str">
        <f t="shared" si="117"/>
        <v xml:space="preserve"> </v>
      </c>
      <c r="K1469" s="3" t="str">
        <f t="shared" si="118"/>
        <v xml:space="preserve"> </v>
      </c>
      <c r="L1469" s="3" t="str">
        <f t="shared" si="119"/>
        <v xml:space="preserve">   </v>
      </c>
    </row>
    <row r="1470" spans="3:12" x14ac:dyDescent="0.25">
      <c r="C1470" s="1" t="str">
        <f>_xlfn.IFNA(IF(B1470=LOOKUP(+A1470,Lots!B$2:B$1819,Lots!D$2:D$1819),"Early",IF(B1470=LOOKUP(+A1470,Lots!B$2:B$1819,Lots!E$2:E$1819),"Mid",IF(B1470=LOOKUP(+A1470,Lots!B$2:B$1819,Lots!F$2:F$1819),"Late"))),"")</f>
        <v/>
      </c>
      <c r="D1470" s="1" t="str">
        <f>_xlfn.IFNA(VLOOKUP(A1470,Lots!B$2:C$1819, 2,FALSE),"")</f>
        <v/>
      </c>
      <c r="E1470" s="1" t="str">
        <f>_xlfn.IFNA(LOOKUP(A1470,Lots!B$2:B$1819, Lots!A$2:A$1819),"")</f>
        <v/>
      </c>
      <c r="F1470" s="1"/>
      <c r="G1470" s="3" t="str">
        <f t="shared" si="115"/>
        <v xml:space="preserve"> </v>
      </c>
      <c r="H1470" s="1" t="str">
        <f>IF(+F1470&lt;&gt;0,COUNTIF(Lots!$A$1:'Lots'!$A$1791,E1470), " ")</f>
        <v xml:space="preserve"> </v>
      </c>
      <c r="I1470" s="3" t="str">
        <f t="shared" si="116"/>
        <v xml:space="preserve"> </v>
      </c>
      <c r="J1470" s="1" t="str">
        <f t="shared" si="117"/>
        <v xml:space="preserve"> </v>
      </c>
      <c r="K1470" s="3" t="str">
        <f t="shared" si="118"/>
        <v xml:space="preserve"> </v>
      </c>
      <c r="L1470" s="3" t="str">
        <f t="shared" si="119"/>
        <v xml:space="preserve">   </v>
      </c>
    </row>
    <row r="1471" spans="3:12" x14ac:dyDescent="0.25">
      <c r="C1471" s="1" t="str">
        <f>_xlfn.IFNA(IF(B1471=LOOKUP(+A1471,Lots!B$2:B$1819,Lots!D$2:D$1819),"Early",IF(B1471=LOOKUP(+A1471,Lots!B$2:B$1819,Lots!E$2:E$1819),"Mid",IF(B1471=LOOKUP(+A1471,Lots!B$2:B$1819,Lots!F$2:F$1819),"Late"))),"")</f>
        <v/>
      </c>
      <c r="D1471" s="1" t="str">
        <f>_xlfn.IFNA(VLOOKUP(A1471,Lots!B$2:C$1819, 2,FALSE),"")</f>
        <v/>
      </c>
      <c r="E1471" s="1" t="str">
        <f>_xlfn.IFNA(LOOKUP(A1471,Lots!B$2:B$1819, Lots!A$2:A$1819),"")</f>
        <v/>
      </c>
      <c r="F1471" s="1"/>
      <c r="G1471" s="3" t="str">
        <f t="shared" si="115"/>
        <v xml:space="preserve"> </v>
      </c>
      <c r="H1471" s="1" t="str">
        <f>IF(+F1471&lt;&gt;0,COUNTIF(Lots!$A$1:'Lots'!$A$1791,E1471), " ")</f>
        <v xml:space="preserve"> </v>
      </c>
      <c r="I1471" s="3" t="str">
        <f t="shared" si="116"/>
        <v xml:space="preserve"> </v>
      </c>
      <c r="J1471" s="1" t="str">
        <f t="shared" si="117"/>
        <v xml:space="preserve"> </v>
      </c>
      <c r="K1471" s="3" t="str">
        <f t="shared" si="118"/>
        <v xml:space="preserve"> </v>
      </c>
      <c r="L1471" s="3" t="str">
        <f t="shared" si="119"/>
        <v xml:space="preserve">   </v>
      </c>
    </row>
    <row r="1472" spans="3:12" x14ac:dyDescent="0.25">
      <c r="C1472" s="1" t="str">
        <f>_xlfn.IFNA(IF(B1472=LOOKUP(+A1472,Lots!B$2:B$1819,Lots!D$2:D$1819),"Early",IF(B1472=LOOKUP(+A1472,Lots!B$2:B$1819,Lots!E$2:E$1819),"Mid",IF(B1472=LOOKUP(+A1472,Lots!B$2:B$1819,Lots!F$2:F$1819),"Late"))),"")</f>
        <v/>
      </c>
      <c r="D1472" s="1" t="str">
        <f>_xlfn.IFNA(VLOOKUP(A1472,Lots!B$2:C$1819, 2,FALSE),"")</f>
        <v/>
      </c>
      <c r="E1472" s="1" t="str">
        <f>_xlfn.IFNA(LOOKUP(A1472,Lots!B$2:B$1819, Lots!A$2:A$1819),"")</f>
        <v/>
      </c>
      <c r="F1472" s="1"/>
      <c r="G1472" s="3" t="str">
        <f t="shared" si="115"/>
        <v xml:space="preserve"> </v>
      </c>
      <c r="H1472" s="1" t="str">
        <f>IF(+F1472&lt;&gt;0,COUNTIF(Lots!$A$1:'Lots'!$A$1791,E1472), " ")</f>
        <v xml:space="preserve"> </v>
      </c>
      <c r="I1472" s="3" t="str">
        <f t="shared" si="116"/>
        <v xml:space="preserve"> </v>
      </c>
      <c r="J1472" s="1" t="str">
        <f t="shared" si="117"/>
        <v xml:space="preserve"> </v>
      </c>
      <c r="K1472" s="3" t="str">
        <f t="shared" si="118"/>
        <v xml:space="preserve"> </v>
      </c>
      <c r="L1472" s="3" t="str">
        <f t="shared" si="119"/>
        <v xml:space="preserve">   </v>
      </c>
    </row>
    <row r="1473" spans="3:12" x14ac:dyDescent="0.25">
      <c r="C1473" s="1" t="str">
        <f>_xlfn.IFNA(IF(B1473=LOOKUP(+A1473,Lots!B$2:B$1819,Lots!D$2:D$1819),"Early",IF(B1473=LOOKUP(+A1473,Lots!B$2:B$1819,Lots!E$2:E$1819),"Mid",IF(B1473=LOOKUP(+A1473,Lots!B$2:B$1819,Lots!F$2:F$1819),"Late"))),"")</f>
        <v/>
      </c>
      <c r="D1473" s="1" t="str">
        <f>_xlfn.IFNA(VLOOKUP(A1473,Lots!B$2:C$1819, 2,FALSE),"")</f>
        <v/>
      </c>
      <c r="E1473" s="1" t="str">
        <f>_xlfn.IFNA(LOOKUP(A1473,Lots!B$2:B$1819, Lots!A$2:A$1819),"")</f>
        <v/>
      </c>
      <c r="F1473" s="1"/>
      <c r="G1473" s="3" t="str">
        <f t="shared" si="115"/>
        <v xml:space="preserve"> </v>
      </c>
      <c r="H1473" s="1" t="str">
        <f>IF(+F1473&lt;&gt;0,COUNTIF(Lots!$A$1:'Lots'!$A$1791,E1473), " ")</f>
        <v xml:space="preserve"> </v>
      </c>
      <c r="I1473" s="3" t="str">
        <f t="shared" si="116"/>
        <v xml:space="preserve"> </v>
      </c>
      <c r="J1473" s="1" t="str">
        <f t="shared" si="117"/>
        <v xml:space="preserve"> </v>
      </c>
      <c r="K1473" s="3" t="str">
        <f t="shared" si="118"/>
        <v xml:space="preserve"> </v>
      </c>
      <c r="L1473" s="3" t="str">
        <f t="shared" si="119"/>
        <v xml:space="preserve">   </v>
      </c>
    </row>
    <row r="1474" spans="3:12" x14ac:dyDescent="0.25">
      <c r="C1474" s="1" t="str">
        <f>_xlfn.IFNA(IF(B1474=LOOKUP(+A1474,Lots!B$2:B$1819,Lots!D$2:D$1819),"Early",IF(B1474=LOOKUP(+A1474,Lots!B$2:B$1819,Lots!E$2:E$1819),"Mid",IF(B1474=LOOKUP(+A1474,Lots!B$2:B$1819,Lots!F$2:F$1819),"Late"))),"")</f>
        <v/>
      </c>
      <c r="D1474" s="1" t="str">
        <f>_xlfn.IFNA(VLOOKUP(A1474,Lots!B$2:C$1819, 2,FALSE),"")</f>
        <v/>
      </c>
      <c r="E1474" s="1" t="str">
        <f>_xlfn.IFNA(LOOKUP(A1474,Lots!B$2:B$1819, Lots!A$2:A$1819),"")</f>
        <v/>
      </c>
      <c r="F1474" s="1"/>
      <c r="G1474" s="3" t="str">
        <f t="shared" si="115"/>
        <v xml:space="preserve"> </v>
      </c>
      <c r="H1474" s="1" t="str">
        <f>IF(+F1474&lt;&gt;0,COUNTIF(Lots!$A$1:'Lots'!$A$1791,E1474), " ")</f>
        <v xml:space="preserve"> </v>
      </c>
      <c r="I1474" s="3" t="str">
        <f t="shared" si="116"/>
        <v xml:space="preserve"> </v>
      </c>
      <c r="J1474" s="1" t="str">
        <f t="shared" si="117"/>
        <v xml:space="preserve"> </v>
      </c>
      <c r="K1474" s="3" t="str">
        <f t="shared" si="118"/>
        <v xml:space="preserve"> </v>
      </c>
      <c r="L1474" s="3" t="str">
        <f t="shared" si="119"/>
        <v xml:space="preserve">   </v>
      </c>
    </row>
    <row r="1475" spans="3:12" x14ac:dyDescent="0.25">
      <c r="C1475" s="1" t="str">
        <f>_xlfn.IFNA(IF(B1475=LOOKUP(+A1475,Lots!B$2:B$1819,Lots!D$2:D$1819),"Early",IF(B1475=LOOKUP(+A1475,Lots!B$2:B$1819,Lots!E$2:E$1819),"Mid",IF(B1475=LOOKUP(+A1475,Lots!B$2:B$1819,Lots!F$2:F$1819),"Late"))),"")</f>
        <v/>
      </c>
      <c r="D1475" s="1" t="str">
        <f>_xlfn.IFNA(VLOOKUP(A1475,Lots!B$2:C$1819, 2,FALSE),"")</f>
        <v/>
      </c>
      <c r="E1475" s="1" t="str">
        <f>_xlfn.IFNA(LOOKUP(A1475,Lots!B$2:B$1819, Lots!A$2:A$1819),"")</f>
        <v/>
      </c>
      <c r="F1475" s="1"/>
      <c r="G1475" s="3" t="str">
        <f t="shared" si="115"/>
        <v xml:space="preserve"> </v>
      </c>
      <c r="H1475" s="1" t="str">
        <f>IF(+F1475&lt;&gt;0,COUNTIF(Lots!$A$1:'Lots'!$A$1791,E1475), " ")</f>
        <v xml:space="preserve"> </v>
      </c>
      <c r="I1475" s="3" t="str">
        <f t="shared" si="116"/>
        <v xml:space="preserve"> </v>
      </c>
      <c r="J1475" s="1" t="str">
        <f t="shared" si="117"/>
        <v xml:space="preserve"> </v>
      </c>
      <c r="K1475" s="3" t="str">
        <f t="shared" si="118"/>
        <v xml:space="preserve"> </v>
      </c>
      <c r="L1475" s="3" t="str">
        <f t="shared" si="119"/>
        <v xml:space="preserve">   </v>
      </c>
    </row>
    <row r="1476" spans="3:12" x14ac:dyDescent="0.25">
      <c r="C1476" s="1" t="str">
        <f>_xlfn.IFNA(IF(B1476=LOOKUP(+A1476,Lots!B$2:B$1819,Lots!D$2:D$1819),"Early",IF(B1476=LOOKUP(+A1476,Lots!B$2:B$1819,Lots!E$2:E$1819),"Mid",IF(B1476=LOOKUP(+A1476,Lots!B$2:B$1819,Lots!F$2:F$1819),"Late"))),"")</f>
        <v/>
      </c>
      <c r="D1476" s="1" t="str">
        <f>_xlfn.IFNA(VLOOKUP(A1476,Lots!B$2:C$1819, 2,FALSE),"")</f>
        <v/>
      </c>
      <c r="E1476" s="1" t="str">
        <f>_xlfn.IFNA(LOOKUP(A1476,Lots!B$2:B$1819, Lots!A$2:A$1819),"")</f>
        <v/>
      </c>
      <c r="F1476" s="1"/>
      <c r="G1476" s="3" t="str">
        <f t="shared" si="115"/>
        <v xml:space="preserve"> </v>
      </c>
      <c r="H1476" s="1" t="str">
        <f>IF(+F1476&lt;&gt;0,COUNTIF(Lots!$A$1:'Lots'!$A$1791,E1476), " ")</f>
        <v xml:space="preserve"> </v>
      </c>
      <c r="I1476" s="3" t="str">
        <f t="shared" si="116"/>
        <v xml:space="preserve"> </v>
      </c>
      <c r="J1476" s="1" t="str">
        <f t="shared" si="117"/>
        <v xml:space="preserve"> </v>
      </c>
      <c r="K1476" s="3" t="str">
        <f t="shared" si="118"/>
        <v xml:space="preserve"> </v>
      </c>
      <c r="L1476" s="3" t="str">
        <f t="shared" si="119"/>
        <v xml:space="preserve">   </v>
      </c>
    </row>
    <row r="1477" spans="3:12" x14ac:dyDescent="0.25">
      <c r="C1477" s="1" t="str">
        <f>_xlfn.IFNA(IF(B1477=LOOKUP(+A1477,Lots!B$2:B$1819,Lots!D$2:D$1819),"Early",IF(B1477=LOOKUP(+A1477,Lots!B$2:B$1819,Lots!E$2:E$1819),"Mid",IF(B1477=LOOKUP(+A1477,Lots!B$2:B$1819,Lots!F$2:F$1819),"Late"))),"")</f>
        <v/>
      </c>
      <c r="D1477" s="1" t="str">
        <f>_xlfn.IFNA(VLOOKUP(A1477,Lots!B$2:C$1819, 2,FALSE),"")</f>
        <v/>
      </c>
      <c r="E1477" s="1" t="str">
        <f>_xlfn.IFNA(LOOKUP(A1477,Lots!B$2:B$1819, Lots!A$2:A$1819),"")</f>
        <v/>
      </c>
      <c r="F1477" s="1"/>
      <c r="G1477" s="3" t="str">
        <f t="shared" si="115"/>
        <v xml:space="preserve"> </v>
      </c>
      <c r="H1477" s="1" t="str">
        <f>IF(+F1477&lt;&gt;0,COUNTIF(Lots!$A$1:'Lots'!$A$1791,E1477), " ")</f>
        <v xml:space="preserve"> </v>
      </c>
      <c r="I1477" s="3" t="str">
        <f t="shared" si="116"/>
        <v xml:space="preserve"> </v>
      </c>
      <c r="J1477" s="1" t="str">
        <f t="shared" si="117"/>
        <v xml:space="preserve"> </v>
      </c>
      <c r="K1477" s="3" t="str">
        <f t="shared" si="118"/>
        <v xml:space="preserve"> </v>
      </c>
      <c r="L1477" s="3" t="str">
        <f t="shared" si="119"/>
        <v xml:space="preserve">   </v>
      </c>
    </row>
    <row r="1478" spans="3:12" x14ac:dyDescent="0.25">
      <c r="C1478" s="1" t="str">
        <f>_xlfn.IFNA(IF(B1478=LOOKUP(+A1478,Lots!B$2:B$1819,Lots!D$2:D$1819),"Early",IF(B1478=LOOKUP(+A1478,Lots!B$2:B$1819,Lots!E$2:E$1819),"Mid",IF(B1478=LOOKUP(+A1478,Lots!B$2:B$1819,Lots!F$2:F$1819),"Late"))),"")</f>
        <v/>
      </c>
      <c r="D1478" s="1" t="str">
        <f>_xlfn.IFNA(VLOOKUP(A1478,Lots!B$2:C$1819, 2,FALSE),"")</f>
        <v/>
      </c>
      <c r="E1478" s="1" t="str">
        <f>_xlfn.IFNA(LOOKUP(A1478,Lots!B$2:B$1819, Lots!A$2:A$1819),"")</f>
        <v/>
      </c>
      <c r="F1478" s="1"/>
      <c r="G1478" s="3" t="str">
        <f t="shared" si="115"/>
        <v xml:space="preserve"> </v>
      </c>
      <c r="H1478" s="1" t="str">
        <f>IF(+F1478&lt;&gt;0,COUNTIF(Lots!$A$1:'Lots'!$A$1791,E1478), " ")</f>
        <v xml:space="preserve"> </v>
      </c>
      <c r="I1478" s="3" t="str">
        <f t="shared" si="116"/>
        <v xml:space="preserve"> </v>
      </c>
      <c r="J1478" s="1" t="str">
        <f t="shared" si="117"/>
        <v xml:space="preserve"> </v>
      </c>
      <c r="K1478" s="3" t="str">
        <f t="shared" si="118"/>
        <v xml:space="preserve"> </v>
      </c>
      <c r="L1478" s="3" t="str">
        <f t="shared" si="119"/>
        <v xml:space="preserve">   </v>
      </c>
    </row>
    <row r="1479" spans="3:12" x14ac:dyDescent="0.25">
      <c r="C1479" s="1" t="str">
        <f>_xlfn.IFNA(IF(B1479=LOOKUP(+A1479,Lots!B$2:B$1819,Lots!D$2:D$1819),"Early",IF(B1479=LOOKUP(+A1479,Lots!B$2:B$1819,Lots!E$2:E$1819),"Mid",IF(B1479=LOOKUP(+A1479,Lots!B$2:B$1819,Lots!F$2:F$1819),"Late"))),"")</f>
        <v/>
      </c>
      <c r="D1479" s="1" t="str">
        <f>_xlfn.IFNA(VLOOKUP(A1479,Lots!B$2:C$1819, 2,FALSE),"")</f>
        <v/>
      </c>
      <c r="E1479" s="1" t="str">
        <f>_xlfn.IFNA(LOOKUP(A1479,Lots!B$2:B$1819, Lots!A$2:A$1819),"")</f>
        <v/>
      </c>
      <c r="F1479" s="1"/>
      <c r="G1479" s="3" t="str">
        <f t="shared" si="115"/>
        <v xml:space="preserve"> </v>
      </c>
      <c r="H1479" s="1" t="str">
        <f>IF(+F1479&lt;&gt;0,COUNTIF(Lots!$A$1:'Lots'!$A$1791,E1479), " ")</f>
        <v xml:space="preserve"> </v>
      </c>
      <c r="I1479" s="3" t="str">
        <f t="shared" si="116"/>
        <v xml:space="preserve"> </v>
      </c>
      <c r="J1479" s="1" t="str">
        <f t="shared" si="117"/>
        <v xml:space="preserve"> </v>
      </c>
      <c r="K1479" s="3" t="str">
        <f t="shared" si="118"/>
        <v xml:space="preserve"> </v>
      </c>
      <c r="L1479" s="3" t="str">
        <f t="shared" si="119"/>
        <v xml:space="preserve">   </v>
      </c>
    </row>
    <row r="1480" spans="3:12" x14ac:dyDescent="0.25">
      <c r="C1480" s="1" t="str">
        <f>_xlfn.IFNA(IF(B1480=LOOKUP(+A1480,Lots!B$2:B$1819,Lots!D$2:D$1819),"Early",IF(B1480=LOOKUP(+A1480,Lots!B$2:B$1819,Lots!E$2:E$1819),"Mid",IF(B1480=LOOKUP(+A1480,Lots!B$2:B$1819,Lots!F$2:F$1819),"Late"))),"")</f>
        <v/>
      </c>
      <c r="D1480" s="1" t="str">
        <f>_xlfn.IFNA(VLOOKUP(A1480,Lots!B$2:C$1819, 2,FALSE),"")</f>
        <v/>
      </c>
      <c r="E1480" s="1" t="str">
        <f>_xlfn.IFNA(LOOKUP(A1480,Lots!B$2:B$1819, Lots!A$2:A$1819),"")</f>
        <v/>
      </c>
      <c r="F1480" s="1"/>
      <c r="G1480" s="3" t="str">
        <f t="shared" si="115"/>
        <v xml:space="preserve"> </v>
      </c>
      <c r="H1480" s="1" t="str">
        <f>IF(+F1480&lt;&gt;0,COUNTIF(Lots!$A$1:'Lots'!$A$1791,E1480), " ")</f>
        <v xml:space="preserve"> </v>
      </c>
      <c r="I1480" s="3" t="str">
        <f t="shared" si="116"/>
        <v xml:space="preserve"> </v>
      </c>
      <c r="J1480" s="1" t="str">
        <f t="shared" si="117"/>
        <v xml:space="preserve"> </v>
      </c>
      <c r="K1480" s="3" t="str">
        <f t="shared" si="118"/>
        <v xml:space="preserve"> </v>
      </c>
      <c r="L1480" s="3" t="str">
        <f t="shared" si="119"/>
        <v xml:space="preserve">   </v>
      </c>
    </row>
    <row r="1481" spans="3:12" x14ac:dyDescent="0.25">
      <c r="C1481" s="1" t="str">
        <f>_xlfn.IFNA(IF(B1481=LOOKUP(+A1481,Lots!B$2:B$1819,Lots!D$2:D$1819),"Early",IF(B1481=LOOKUP(+A1481,Lots!B$2:B$1819,Lots!E$2:E$1819),"Mid",IF(B1481=LOOKUP(+A1481,Lots!B$2:B$1819,Lots!F$2:F$1819),"Late"))),"")</f>
        <v/>
      </c>
      <c r="D1481" s="1" t="str">
        <f>_xlfn.IFNA(VLOOKUP(A1481,Lots!B$2:C$1819, 2,FALSE),"")</f>
        <v/>
      </c>
      <c r="E1481" s="1" t="str">
        <f>_xlfn.IFNA(LOOKUP(A1481,Lots!B$2:B$1819, Lots!A$2:A$1819),"")</f>
        <v/>
      </c>
      <c r="F1481" s="1"/>
      <c r="G1481" s="3" t="str">
        <f t="shared" si="115"/>
        <v xml:space="preserve"> </v>
      </c>
      <c r="H1481" s="1" t="str">
        <f>IF(+F1481&lt;&gt;0,COUNTIF(Lots!$A$1:'Lots'!$A$1791,E1481), " ")</f>
        <v xml:space="preserve"> </v>
      </c>
      <c r="I1481" s="3" t="str">
        <f t="shared" si="116"/>
        <v xml:space="preserve"> </v>
      </c>
      <c r="J1481" s="1" t="str">
        <f t="shared" si="117"/>
        <v xml:space="preserve"> </v>
      </c>
      <c r="K1481" s="3" t="str">
        <f t="shared" si="118"/>
        <v xml:space="preserve"> </v>
      </c>
      <c r="L1481" s="3" t="str">
        <f t="shared" si="119"/>
        <v xml:space="preserve">   </v>
      </c>
    </row>
    <row r="1482" spans="3:12" x14ac:dyDescent="0.25">
      <c r="C1482" s="1" t="str">
        <f>_xlfn.IFNA(IF(B1482=LOOKUP(+A1482,Lots!B$2:B$1819,Lots!D$2:D$1819),"Early",IF(B1482=LOOKUP(+A1482,Lots!B$2:B$1819,Lots!E$2:E$1819),"Mid",IF(B1482=LOOKUP(+A1482,Lots!B$2:B$1819,Lots!F$2:F$1819),"Late"))),"")</f>
        <v/>
      </c>
      <c r="D1482" s="1" t="str">
        <f>_xlfn.IFNA(VLOOKUP(A1482,Lots!B$2:C$1819, 2,FALSE),"")</f>
        <v/>
      </c>
      <c r="E1482" s="1" t="str">
        <f>_xlfn.IFNA(LOOKUP(A1482,Lots!B$2:B$1819, Lots!A$2:A$1819),"")</f>
        <v/>
      </c>
      <c r="F1482" s="1"/>
      <c r="G1482" s="3" t="str">
        <f t="shared" si="115"/>
        <v xml:space="preserve"> </v>
      </c>
      <c r="H1482" s="1" t="str">
        <f>IF(+F1482&lt;&gt;0,COUNTIF(Lots!$A$1:'Lots'!$A$1791,E1482), " ")</f>
        <v xml:space="preserve"> </v>
      </c>
      <c r="I1482" s="3" t="str">
        <f t="shared" si="116"/>
        <v xml:space="preserve"> </v>
      </c>
      <c r="J1482" s="1" t="str">
        <f t="shared" si="117"/>
        <v xml:space="preserve"> </v>
      </c>
      <c r="K1482" s="3" t="str">
        <f t="shared" si="118"/>
        <v xml:space="preserve"> </v>
      </c>
      <c r="L1482" s="3" t="str">
        <f t="shared" si="119"/>
        <v xml:space="preserve">   </v>
      </c>
    </row>
    <row r="1483" spans="3:12" x14ac:dyDescent="0.25">
      <c r="C1483" s="1" t="str">
        <f>_xlfn.IFNA(IF(B1483=LOOKUP(+A1483,Lots!B$2:B$1819,Lots!D$2:D$1819),"Early",IF(B1483=LOOKUP(+A1483,Lots!B$2:B$1819,Lots!E$2:E$1819),"Mid",IF(B1483=LOOKUP(+A1483,Lots!B$2:B$1819,Lots!F$2:F$1819),"Late"))),"")</f>
        <v/>
      </c>
      <c r="D1483" s="1" t="str">
        <f>_xlfn.IFNA(VLOOKUP(A1483,Lots!B$2:C$1819, 2,FALSE),"")</f>
        <v/>
      </c>
      <c r="E1483" s="1" t="str">
        <f>_xlfn.IFNA(LOOKUP(A1483,Lots!B$2:B$1819, Lots!A$2:A$1819),"")</f>
        <v/>
      </c>
      <c r="F1483" s="1"/>
      <c r="G1483" s="3" t="str">
        <f t="shared" ref="G1483:G1546" si="120">IF(+F1483&lt;&gt;0, CEILING(F1483*$M$2,0.25), " ")</f>
        <v xml:space="preserve"> </v>
      </c>
      <c r="H1483" s="1" t="str">
        <f>IF(+F1483&lt;&gt;0,COUNTIF(Lots!$A$1:'Lots'!$A$1791,E1483), " ")</f>
        <v xml:space="preserve"> </v>
      </c>
      <c r="I1483" s="3" t="str">
        <f t="shared" ref="I1483:I1546" si="121">IF(+F1483&lt;&gt;0,+H1483*$M$1," ")</f>
        <v xml:space="preserve"> </v>
      </c>
      <c r="J1483" s="1" t="str">
        <f t="shared" ref="J1483:J1546" si="122">IF(+F1483&lt;&gt;0,COUNTIF(E$10:E$2000,+E1483)," ")</f>
        <v xml:space="preserve"> </v>
      </c>
      <c r="K1483" s="3" t="str">
        <f t="shared" ref="K1483:K1546" si="123">IF(F1483&lt;&gt;0,(+H1483-J1483)*$M$3, " ")</f>
        <v xml:space="preserve"> </v>
      </c>
      <c r="L1483" s="3" t="str">
        <f t="shared" ref="L1483:L1546" si="124">IF(F1483&lt;&gt;0,+F1483-G1483-I1483-K1483,"   ")</f>
        <v xml:space="preserve">   </v>
      </c>
    </row>
    <row r="1484" spans="3:12" x14ac:dyDescent="0.25">
      <c r="C1484" s="1" t="str">
        <f>_xlfn.IFNA(IF(B1484=LOOKUP(+A1484,Lots!B$2:B$1819,Lots!D$2:D$1819),"Early",IF(B1484=LOOKUP(+A1484,Lots!B$2:B$1819,Lots!E$2:E$1819),"Mid",IF(B1484=LOOKUP(+A1484,Lots!B$2:B$1819,Lots!F$2:F$1819),"Late"))),"")</f>
        <v/>
      </c>
      <c r="D1484" s="1" t="str">
        <f>_xlfn.IFNA(VLOOKUP(A1484,Lots!B$2:C$1819, 2,FALSE),"")</f>
        <v/>
      </c>
      <c r="E1484" s="1" t="str">
        <f>_xlfn.IFNA(LOOKUP(A1484,Lots!B$2:B$1819, Lots!A$2:A$1819),"")</f>
        <v/>
      </c>
      <c r="F1484" s="1"/>
      <c r="G1484" s="3" t="str">
        <f t="shared" si="120"/>
        <v xml:space="preserve"> </v>
      </c>
      <c r="H1484" s="1" t="str">
        <f>IF(+F1484&lt;&gt;0,COUNTIF(Lots!$A$1:'Lots'!$A$1791,E1484), " ")</f>
        <v xml:space="preserve"> </v>
      </c>
      <c r="I1484" s="3" t="str">
        <f t="shared" si="121"/>
        <v xml:space="preserve"> </v>
      </c>
      <c r="J1484" s="1" t="str">
        <f t="shared" si="122"/>
        <v xml:space="preserve"> </v>
      </c>
      <c r="K1484" s="3" t="str">
        <f t="shared" si="123"/>
        <v xml:space="preserve"> </v>
      </c>
      <c r="L1484" s="3" t="str">
        <f t="shared" si="124"/>
        <v xml:space="preserve">   </v>
      </c>
    </row>
    <row r="1485" spans="3:12" x14ac:dyDescent="0.25">
      <c r="C1485" s="1" t="str">
        <f>_xlfn.IFNA(IF(B1485=LOOKUP(+A1485,Lots!B$2:B$1819,Lots!D$2:D$1819),"Early",IF(B1485=LOOKUP(+A1485,Lots!B$2:B$1819,Lots!E$2:E$1819),"Mid",IF(B1485=LOOKUP(+A1485,Lots!B$2:B$1819,Lots!F$2:F$1819),"Late"))),"")</f>
        <v/>
      </c>
      <c r="D1485" s="1" t="str">
        <f>_xlfn.IFNA(VLOOKUP(A1485,Lots!B$2:C$1819, 2,FALSE),"")</f>
        <v/>
      </c>
      <c r="E1485" s="1" t="str">
        <f>_xlfn.IFNA(LOOKUP(A1485,Lots!B$2:B$1819, Lots!A$2:A$1819),"")</f>
        <v/>
      </c>
      <c r="F1485" s="1"/>
      <c r="G1485" s="3" t="str">
        <f t="shared" si="120"/>
        <v xml:space="preserve"> </v>
      </c>
      <c r="H1485" s="1" t="str">
        <f>IF(+F1485&lt;&gt;0,COUNTIF(Lots!$A$1:'Lots'!$A$1791,E1485), " ")</f>
        <v xml:space="preserve"> </v>
      </c>
      <c r="I1485" s="3" t="str">
        <f t="shared" si="121"/>
        <v xml:space="preserve"> </v>
      </c>
      <c r="J1485" s="1" t="str">
        <f t="shared" si="122"/>
        <v xml:space="preserve"> </v>
      </c>
      <c r="K1485" s="3" t="str">
        <f t="shared" si="123"/>
        <v xml:space="preserve"> </v>
      </c>
      <c r="L1485" s="3" t="str">
        <f t="shared" si="124"/>
        <v xml:space="preserve">   </v>
      </c>
    </row>
    <row r="1486" spans="3:12" x14ac:dyDescent="0.25">
      <c r="C1486" s="1" t="str">
        <f>_xlfn.IFNA(IF(B1486=LOOKUP(+A1486,Lots!B$2:B$1819,Lots!D$2:D$1819),"Early",IF(B1486=LOOKUP(+A1486,Lots!B$2:B$1819,Lots!E$2:E$1819),"Mid",IF(B1486=LOOKUP(+A1486,Lots!B$2:B$1819,Lots!F$2:F$1819),"Late"))),"")</f>
        <v/>
      </c>
      <c r="D1486" s="1" t="str">
        <f>_xlfn.IFNA(VLOOKUP(A1486,Lots!B$2:C$1819, 2,FALSE),"")</f>
        <v/>
      </c>
      <c r="E1486" s="1" t="str">
        <f>_xlfn.IFNA(LOOKUP(A1486,Lots!B$2:B$1819, Lots!A$2:A$1819),"")</f>
        <v/>
      </c>
      <c r="F1486" s="1"/>
      <c r="G1486" s="3" t="str">
        <f t="shared" si="120"/>
        <v xml:space="preserve"> </v>
      </c>
      <c r="H1486" s="1" t="str">
        <f>IF(+F1486&lt;&gt;0,COUNTIF(Lots!$A$1:'Lots'!$A$1791,E1486), " ")</f>
        <v xml:space="preserve"> </v>
      </c>
      <c r="I1486" s="3" t="str">
        <f t="shared" si="121"/>
        <v xml:space="preserve"> </v>
      </c>
      <c r="J1486" s="1" t="str">
        <f t="shared" si="122"/>
        <v xml:space="preserve"> </v>
      </c>
      <c r="K1486" s="3" t="str">
        <f t="shared" si="123"/>
        <v xml:space="preserve"> </v>
      </c>
      <c r="L1486" s="3" t="str">
        <f t="shared" si="124"/>
        <v xml:space="preserve">   </v>
      </c>
    </row>
    <row r="1487" spans="3:12" x14ac:dyDescent="0.25">
      <c r="C1487" s="1" t="str">
        <f>_xlfn.IFNA(IF(B1487=LOOKUP(+A1487,Lots!B$2:B$1819,Lots!D$2:D$1819),"Early",IF(B1487=LOOKUP(+A1487,Lots!B$2:B$1819,Lots!E$2:E$1819),"Mid",IF(B1487=LOOKUP(+A1487,Lots!B$2:B$1819,Lots!F$2:F$1819),"Late"))),"")</f>
        <v/>
      </c>
      <c r="D1487" s="1" t="str">
        <f>_xlfn.IFNA(VLOOKUP(A1487,Lots!B$2:C$1819, 2,FALSE),"")</f>
        <v/>
      </c>
      <c r="E1487" s="1" t="str">
        <f>_xlfn.IFNA(LOOKUP(A1487,Lots!B$2:B$1819, Lots!A$2:A$1819),"")</f>
        <v/>
      </c>
      <c r="F1487" s="1"/>
      <c r="G1487" s="3" t="str">
        <f t="shared" si="120"/>
        <v xml:space="preserve"> </v>
      </c>
      <c r="H1487" s="1" t="str">
        <f>IF(+F1487&lt;&gt;0,COUNTIF(Lots!$A$1:'Lots'!$A$1791,E1487), " ")</f>
        <v xml:space="preserve"> </v>
      </c>
      <c r="I1487" s="3" t="str">
        <f t="shared" si="121"/>
        <v xml:space="preserve"> </v>
      </c>
      <c r="J1487" s="1" t="str">
        <f t="shared" si="122"/>
        <v xml:space="preserve"> </v>
      </c>
      <c r="K1487" s="3" t="str">
        <f t="shared" si="123"/>
        <v xml:space="preserve"> </v>
      </c>
      <c r="L1487" s="3" t="str">
        <f t="shared" si="124"/>
        <v xml:space="preserve">   </v>
      </c>
    </row>
    <row r="1488" spans="3:12" x14ac:dyDescent="0.25">
      <c r="C1488" s="1" t="str">
        <f>_xlfn.IFNA(IF(B1488=LOOKUP(+A1488,Lots!B$2:B$1819,Lots!D$2:D$1819),"Early",IF(B1488=LOOKUP(+A1488,Lots!B$2:B$1819,Lots!E$2:E$1819),"Mid",IF(B1488=LOOKUP(+A1488,Lots!B$2:B$1819,Lots!F$2:F$1819),"Late"))),"")</f>
        <v/>
      </c>
      <c r="D1488" s="1" t="str">
        <f>_xlfn.IFNA(VLOOKUP(A1488,Lots!B$2:C$1819, 2,FALSE),"")</f>
        <v/>
      </c>
      <c r="E1488" s="1" t="str">
        <f>_xlfn.IFNA(LOOKUP(A1488,Lots!B$2:B$1819, Lots!A$2:A$1819),"")</f>
        <v/>
      </c>
      <c r="F1488" s="1"/>
      <c r="G1488" s="3" t="str">
        <f t="shared" si="120"/>
        <v xml:space="preserve"> </v>
      </c>
      <c r="H1488" s="1" t="str">
        <f>IF(+F1488&lt;&gt;0,COUNTIF(Lots!$A$1:'Lots'!$A$1791,E1488), " ")</f>
        <v xml:space="preserve"> </v>
      </c>
      <c r="I1488" s="3" t="str">
        <f t="shared" si="121"/>
        <v xml:space="preserve"> </v>
      </c>
      <c r="J1488" s="1" t="str">
        <f t="shared" si="122"/>
        <v xml:space="preserve"> </v>
      </c>
      <c r="K1488" s="3" t="str">
        <f t="shared" si="123"/>
        <v xml:space="preserve"> </v>
      </c>
      <c r="L1488" s="3" t="str">
        <f t="shared" si="124"/>
        <v xml:space="preserve">   </v>
      </c>
    </row>
    <row r="1489" spans="3:12" x14ac:dyDescent="0.25">
      <c r="C1489" s="1" t="str">
        <f>_xlfn.IFNA(IF(B1489=LOOKUP(+A1489,Lots!B$2:B$1819,Lots!D$2:D$1819),"Early",IF(B1489=LOOKUP(+A1489,Lots!B$2:B$1819,Lots!E$2:E$1819),"Mid",IF(B1489=LOOKUP(+A1489,Lots!B$2:B$1819,Lots!F$2:F$1819),"Late"))),"")</f>
        <v/>
      </c>
      <c r="D1489" s="1" t="str">
        <f>_xlfn.IFNA(VLOOKUP(A1489,Lots!B$2:C$1819, 2,FALSE),"")</f>
        <v/>
      </c>
      <c r="E1489" s="1" t="str">
        <f>_xlfn.IFNA(LOOKUP(A1489,Lots!B$2:B$1819, Lots!A$2:A$1819),"")</f>
        <v/>
      </c>
      <c r="F1489" s="1"/>
      <c r="G1489" s="3" t="str">
        <f t="shared" si="120"/>
        <v xml:space="preserve"> </v>
      </c>
      <c r="H1489" s="1" t="str">
        <f>IF(+F1489&lt;&gt;0,COUNTIF(Lots!$A$1:'Lots'!$A$1791,E1489), " ")</f>
        <v xml:space="preserve"> </v>
      </c>
      <c r="I1489" s="3" t="str">
        <f t="shared" si="121"/>
        <v xml:space="preserve"> </v>
      </c>
      <c r="J1489" s="1" t="str">
        <f t="shared" si="122"/>
        <v xml:space="preserve"> </v>
      </c>
      <c r="K1489" s="3" t="str">
        <f t="shared" si="123"/>
        <v xml:space="preserve"> </v>
      </c>
      <c r="L1489" s="3" t="str">
        <f t="shared" si="124"/>
        <v xml:space="preserve">   </v>
      </c>
    </row>
    <row r="1490" spans="3:12" x14ac:dyDescent="0.25">
      <c r="C1490" s="1" t="str">
        <f>_xlfn.IFNA(IF(B1490=LOOKUP(+A1490,Lots!B$2:B$1819,Lots!D$2:D$1819),"Early",IF(B1490=LOOKUP(+A1490,Lots!B$2:B$1819,Lots!E$2:E$1819),"Mid",IF(B1490=LOOKUP(+A1490,Lots!B$2:B$1819,Lots!F$2:F$1819),"Late"))),"")</f>
        <v/>
      </c>
      <c r="D1490" s="1" t="str">
        <f>_xlfn.IFNA(VLOOKUP(A1490,Lots!B$2:C$1819, 2,FALSE),"")</f>
        <v/>
      </c>
      <c r="E1490" s="1" t="str">
        <f>_xlfn.IFNA(LOOKUP(A1490,Lots!B$2:B$1819, Lots!A$2:A$1819),"")</f>
        <v/>
      </c>
      <c r="F1490" s="1"/>
      <c r="G1490" s="3" t="str">
        <f t="shared" si="120"/>
        <v xml:space="preserve"> </v>
      </c>
      <c r="H1490" s="1" t="str">
        <f>IF(+F1490&lt;&gt;0,COUNTIF(Lots!$A$1:'Lots'!$A$1791,E1490), " ")</f>
        <v xml:space="preserve"> </v>
      </c>
      <c r="I1490" s="3" t="str">
        <f t="shared" si="121"/>
        <v xml:space="preserve"> </v>
      </c>
      <c r="J1490" s="1" t="str">
        <f t="shared" si="122"/>
        <v xml:space="preserve"> </v>
      </c>
      <c r="K1490" s="3" t="str">
        <f t="shared" si="123"/>
        <v xml:space="preserve"> </v>
      </c>
      <c r="L1490" s="3" t="str">
        <f t="shared" si="124"/>
        <v xml:space="preserve">   </v>
      </c>
    </row>
    <row r="1491" spans="3:12" x14ac:dyDescent="0.25">
      <c r="C1491" s="1" t="str">
        <f>_xlfn.IFNA(IF(B1491=LOOKUP(+A1491,Lots!B$2:B$1819,Lots!D$2:D$1819),"Early",IF(B1491=LOOKUP(+A1491,Lots!B$2:B$1819,Lots!E$2:E$1819),"Mid",IF(B1491=LOOKUP(+A1491,Lots!B$2:B$1819,Lots!F$2:F$1819),"Late"))),"")</f>
        <v/>
      </c>
      <c r="D1491" s="1" t="str">
        <f>_xlfn.IFNA(VLOOKUP(A1491,Lots!B$2:C$1819, 2,FALSE),"")</f>
        <v/>
      </c>
      <c r="E1491" s="1" t="str">
        <f>_xlfn.IFNA(LOOKUP(A1491,Lots!B$2:B$1819, Lots!A$2:A$1819),"")</f>
        <v/>
      </c>
      <c r="F1491" s="1"/>
      <c r="G1491" s="3" t="str">
        <f t="shared" si="120"/>
        <v xml:space="preserve"> </v>
      </c>
      <c r="H1491" s="1" t="str">
        <f>IF(+F1491&lt;&gt;0,COUNTIF(Lots!$A$1:'Lots'!$A$1791,E1491), " ")</f>
        <v xml:space="preserve"> </v>
      </c>
      <c r="I1491" s="3" t="str">
        <f t="shared" si="121"/>
        <v xml:space="preserve"> </v>
      </c>
      <c r="J1491" s="1" t="str">
        <f t="shared" si="122"/>
        <v xml:space="preserve"> </v>
      </c>
      <c r="K1491" s="3" t="str">
        <f t="shared" si="123"/>
        <v xml:space="preserve"> </v>
      </c>
      <c r="L1491" s="3" t="str">
        <f t="shared" si="124"/>
        <v xml:space="preserve">   </v>
      </c>
    </row>
    <row r="1492" spans="3:12" x14ac:dyDescent="0.25">
      <c r="C1492" s="1" t="str">
        <f>_xlfn.IFNA(IF(B1492=LOOKUP(+A1492,Lots!B$2:B$1819,Lots!D$2:D$1819),"Early",IF(B1492=LOOKUP(+A1492,Lots!B$2:B$1819,Lots!E$2:E$1819),"Mid",IF(B1492=LOOKUP(+A1492,Lots!B$2:B$1819,Lots!F$2:F$1819),"Late"))),"")</f>
        <v/>
      </c>
      <c r="D1492" s="1" t="str">
        <f>_xlfn.IFNA(VLOOKUP(A1492,Lots!B$2:C$1819, 2,FALSE),"")</f>
        <v/>
      </c>
      <c r="E1492" s="1" t="str">
        <f>_xlfn.IFNA(LOOKUP(A1492,Lots!B$2:B$1819, Lots!A$2:A$1819),"")</f>
        <v/>
      </c>
      <c r="F1492" s="1"/>
      <c r="G1492" s="3" t="str">
        <f t="shared" si="120"/>
        <v xml:space="preserve"> </v>
      </c>
      <c r="H1492" s="1" t="str">
        <f>IF(+F1492&lt;&gt;0,COUNTIF(Lots!$A$1:'Lots'!$A$1791,E1492), " ")</f>
        <v xml:space="preserve"> </v>
      </c>
      <c r="I1492" s="3" t="str">
        <f t="shared" si="121"/>
        <v xml:space="preserve"> </v>
      </c>
      <c r="J1492" s="1" t="str">
        <f t="shared" si="122"/>
        <v xml:space="preserve"> </v>
      </c>
      <c r="K1492" s="3" t="str">
        <f t="shared" si="123"/>
        <v xml:space="preserve"> </v>
      </c>
      <c r="L1492" s="3" t="str">
        <f t="shared" si="124"/>
        <v xml:space="preserve">   </v>
      </c>
    </row>
    <row r="1493" spans="3:12" x14ac:dyDescent="0.25">
      <c r="C1493" s="1" t="str">
        <f>_xlfn.IFNA(IF(B1493=LOOKUP(+A1493,Lots!B$2:B$1819,Lots!D$2:D$1819),"Early",IF(B1493=LOOKUP(+A1493,Lots!B$2:B$1819,Lots!E$2:E$1819),"Mid",IF(B1493=LOOKUP(+A1493,Lots!B$2:B$1819,Lots!F$2:F$1819),"Late"))),"")</f>
        <v/>
      </c>
      <c r="D1493" s="1" t="str">
        <f>_xlfn.IFNA(VLOOKUP(A1493,Lots!B$2:C$1819, 2,FALSE),"")</f>
        <v/>
      </c>
      <c r="E1493" s="1" t="str">
        <f>_xlfn.IFNA(LOOKUP(A1493,Lots!B$2:B$1819, Lots!A$2:A$1819),"")</f>
        <v/>
      </c>
      <c r="F1493" s="1"/>
      <c r="G1493" s="3" t="str">
        <f t="shared" si="120"/>
        <v xml:space="preserve"> </v>
      </c>
      <c r="H1493" s="1" t="str">
        <f>IF(+F1493&lt;&gt;0,COUNTIF(Lots!$A$1:'Lots'!$A$1791,E1493), " ")</f>
        <v xml:space="preserve"> </v>
      </c>
      <c r="I1493" s="3" t="str">
        <f t="shared" si="121"/>
        <v xml:space="preserve"> </v>
      </c>
      <c r="J1493" s="1" t="str">
        <f t="shared" si="122"/>
        <v xml:space="preserve"> </v>
      </c>
      <c r="K1493" s="3" t="str">
        <f t="shared" si="123"/>
        <v xml:space="preserve"> </v>
      </c>
      <c r="L1493" s="3" t="str">
        <f t="shared" si="124"/>
        <v xml:space="preserve">   </v>
      </c>
    </row>
    <row r="1494" spans="3:12" x14ac:dyDescent="0.25">
      <c r="C1494" s="1" t="str">
        <f>_xlfn.IFNA(IF(B1494=LOOKUP(+A1494,Lots!B$2:B$1819,Lots!D$2:D$1819),"Early",IF(B1494=LOOKUP(+A1494,Lots!B$2:B$1819,Lots!E$2:E$1819),"Mid",IF(B1494=LOOKUP(+A1494,Lots!B$2:B$1819,Lots!F$2:F$1819),"Late"))),"")</f>
        <v/>
      </c>
      <c r="D1494" s="1" t="str">
        <f>_xlfn.IFNA(VLOOKUP(A1494,Lots!B$2:C$1819, 2,FALSE),"")</f>
        <v/>
      </c>
      <c r="E1494" s="1" t="str">
        <f>_xlfn.IFNA(LOOKUP(A1494,Lots!B$2:B$1819, Lots!A$2:A$1819),"")</f>
        <v/>
      </c>
      <c r="F1494" s="1"/>
      <c r="G1494" s="3" t="str">
        <f t="shared" si="120"/>
        <v xml:space="preserve"> </v>
      </c>
      <c r="H1494" s="1" t="str">
        <f>IF(+F1494&lt;&gt;0,COUNTIF(Lots!$A$1:'Lots'!$A$1791,E1494), " ")</f>
        <v xml:space="preserve"> </v>
      </c>
      <c r="I1494" s="3" t="str">
        <f t="shared" si="121"/>
        <v xml:space="preserve"> </v>
      </c>
      <c r="J1494" s="1" t="str">
        <f t="shared" si="122"/>
        <v xml:space="preserve"> </v>
      </c>
      <c r="K1494" s="3" t="str">
        <f t="shared" si="123"/>
        <v xml:space="preserve"> </v>
      </c>
      <c r="L1494" s="3" t="str">
        <f t="shared" si="124"/>
        <v xml:space="preserve">   </v>
      </c>
    </row>
    <row r="1495" spans="3:12" x14ac:dyDescent="0.25">
      <c r="C1495" s="1" t="str">
        <f>_xlfn.IFNA(IF(B1495=LOOKUP(+A1495,Lots!B$2:B$1819,Lots!D$2:D$1819),"Early",IF(B1495=LOOKUP(+A1495,Lots!B$2:B$1819,Lots!E$2:E$1819),"Mid",IF(B1495=LOOKUP(+A1495,Lots!B$2:B$1819,Lots!F$2:F$1819),"Late"))),"")</f>
        <v/>
      </c>
      <c r="D1495" s="1" t="str">
        <f>_xlfn.IFNA(VLOOKUP(A1495,Lots!B$2:C$1819, 2,FALSE),"")</f>
        <v/>
      </c>
      <c r="E1495" s="1" t="str">
        <f>_xlfn.IFNA(LOOKUP(A1495,Lots!B$2:B$1819, Lots!A$2:A$1819),"")</f>
        <v/>
      </c>
      <c r="F1495" s="1"/>
      <c r="G1495" s="3" t="str">
        <f t="shared" si="120"/>
        <v xml:space="preserve"> </v>
      </c>
      <c r="H1495" s="1" t="str">
        <f>IF(+F1495&lt;&gt;0,COUNTIF(Lots!$A$1:'Lots'!$A$1791,E1495), " ")</f>
        <v xml:space="preserve"> </v>
      </c>
      <c r="I1495" s="3" t="str">
        <f t="shared" si="121"/>
        <v xml:space="preserve"> </v>
      </c>
      <c r="J1495" s="1" t="str">
        <f t="shared" si="122"/>
        <v xml:space="preserve"> </v>
      </c>
      <c r="K1495" s="3" t="str">
        <f t="shared" si="123"/>
        <v xml:space="preserve"> </v>
      </c>
      <c r="L1495" s="3" t="str">
        <f t="shared" si="124"/>
        <v xml:space="preserve">   </v>
      </c>
    </row>
    <row r="1496" spans="3:12" x14ac:dyDescent="0.25">
      <c r="C1496" s="1" t="str">
        <f>_xlfn.IFNA(IF(B1496=LOOKUP(+A1496,Lots!B$2:B$1819,Lots!D$2:D$1819),"Early",IF(B1496=LOOKUP(+A1496,Lots!B$2:B$1819,Lots!E$2:E$1819),"Mid",IF(B1496=LOOKUP(+A1496,Lots!B$2:B$1819,Lots!F$2:F$1819),"Late"))),"")</f>
        <v/>
      </c>
      <c r="D1496" s="1" t="str">
        <f>_xlfn.IFNA(VLOOKUP(A1496,Lots!B$2:C$1819, 2,FALSE),"")</f>
        <v/>
      </c>
      <c r="E1496" s="1" t="str">
        <f>_xlfn.IFNA(LOOKUP(A1496,Lots!B$2:B$1819, Lots!A$2:A$1819),"")</f>
        <v/>
      </c>
      <c r="F1496" s="1"/>
      <c r="G1496" s="3" t="str">
        <f t="shared" si="120"/>
        <v xml:space="preserve"> </v>
      </c>
      <c r="H1496" s="1" t="str">
        <f>IF(+F1496&lt;&gt;0,COUNTIF(Lots!$A$1:'Lots'!$A$1791,E1496), " ")</f>
        <v xml:space="preserve"> </v>
      </c>
      <c r="I1496" s="3" t="str">
        <f t="shared" si="121"/>
        <v xml:space="preserve"> </v>
      </c>
      <c r="J1496" s="1" t="str">
        <f t="shared" si="122"/>
        <v xml:space="preserve"> </v>
      </c>
      <c r="K1496" s="3" t="str">
        <f t="shared" si="123"/>
        <v xml:space="preserve"> </v>
      </c>
      <c r="L1496" s="3" t="str">
        <f t="shared" si="124"/>
        <v xml:space="preserve">   </v>
      </c>
    </row>
    <row r="1497" spans="3:12" x14ac:dyDescent="0.25">
      <c r="C1497" s="1" t="str">
        <f>_xlfn.IFNA(IF(B1497=LOOKUP(+A1497,Lots!B$2:B$1819,Lots!D$2:D$1819),"Early",IF(B1497=LOOKUP(+A1497,Lots!B$2:B$1819,Lots!E$2:E$1819),"Mid",IF(B1497=LOOKUP(+A1497,Lots!B$2:B$1819,Lots!F$2:F$1819),"Late"))),"")</f>
        <v/>
      </c>
      <c r="D1497" s="1" t="str">
        <f>_xlfn.IFNA(VLOOKUP(A1497,Lots!B$2:C$1819, 2,FALSE),"")</f>
        <v/>
      </c>
      <c r="E1497" s="1" t="str">
        <f>_xlfn.IFNA(LOOKUP(A1497,Lots!B$2:B$1819, Lots!A$2:A$1819),"")</f>
        <v/>
      </c>
      <c r="F1497" s="1"/>
      <c r="G1497" s="3" t="str">
        <f t="shared" si="120"/>
        <v xml:space="preserve"> </v>
      </c>
      <c r="H1497" s="1" t="str">
        <f>IF(+F1497&lt;&gt;0,COUNTIF(Lots!$A$1:'Lots'!$A$1791,E1497), " ")</f>
        <v xml:space="preserve"> </v>
      </c>
      <c r="I1497" s="3" t="str">
        <f t="shared" si="121"/>
        <v xml:space="preserve"> </v>
      </c>
      <c r="J1497" s="1" t="str">
        <f t="shared" si="122"/>
        <v xml:space="preserve"> </v>
      </c>
      <c r="K1497" s="3" t="str">
        <f t="shared" si="123"/>
        <v xml:space="preserve"> </v>
      </c>
      <c r="L1497" s="3" t="str">
        <f t="shared" si="124"/>
        <v xml:space="preserve">   </v>
      </c>
    </row>
    <row r="1498" spans="3:12" x14ac:dyDescent="0.25">
      <c r="C1498" s="1" t="str">
        <f>_xlfn.IFNA(IF(B1498=LOOKUP(+A1498,Lots!B$2:B$1819,Lots!D$2:D$1819),"Early",IF(B1498=LOOKUP(+A1498,Lots!B$2:B$1819,Lots!E$2:E$1819),"Mid",IF(B1498=LOOKUP(+A1498,Lots!B$2:B$1819,Lots!F$2:F$1819),"Late"))),"")</f>
        <v/>
      </c>
      <c r="D1498" s="1" t="str">
        <f>_xlfn.IFNA(VLOOKUP(A1498,Lots!B$2:C$1819, 2,FALSE),"")</f>
        <v/>
      </c>
      <c r="E1498" s="1" t="str">
        <f>_xlfn.IFNA(LOOKUP(A1498,Lots!B$2:B$1819, Lots!A$2:A$1819),"")</f>
        <v/>
      </c>
      <c r="F1498" s="1"/>
      <c r="G1498" s="3" t="str">
        <f t="shared" si="120"/>
        <v xml:space="preserve"> </v>
      </c>
      <c r="H1498" s="1" t="str">
        <f>IF(+F1498&lt;&gt;0,COUNTIF(Lots!$A$1:'Lots'!$A$1791,E1498), " ")</f>
        <v xml:space="preserve"> </v>
      </c>
      <c r="I1498" s="3" t="str">
        <f t="shared" si="121"/>
        <v xml:space="preserve"> </v>
      </c>
      <c r="J1498" s="1" t="str">
        <f t="shared" si="122"/>
        <v xml:space="preserve"> </v>
      </c>
      <c r="K1498" s="3" t="str">
        <f t="shared" si="123"/>
        <v xml:space="preserve"> </v>
      </c>
      <c r="L1498" s="3" t="str">
        <f t="shared" si="124"/>
        <v xml:space="preserve">   </v>
      </c>
    </row>
    <row r="1499" spans="3:12" x14ac:dyDescent="0.25">
      <c r="C1499" s="1" t="str">
        <f>_xlfn.IFNA(IF(B1499=LOOKUP(+A1499,Lots!B$2:B$1819,Lots!D$2:D$1819),"Early",IF(B1499=LOOKUP(+A1499,Lots!B$2:B$1819,Lots!E$2:E$1819),"Mid",IF(B1499=LOOKUP(+A1499,Lots!B$2:B$1819,Lots!F$2:F$1819),"Late"))),"")</f>
        <v/>
      </c>
      <c r="D1499" s="1" t="str">
        <f>_xlfn.IFNA(VLOOKUP(A1499,Lots!B$2:C$1819, 2,FALSE),"")</f>
        <v/>
      </c>
      <c r="E1499" s="1" t="str">
        <f>_xlfn.IFNA(LOOKUP(A1499,Lots!B$2:B$1819, Lots!A$2:A$1819),"")</f>
        <v/>
      </c>
      <c r="F1499" s="1"/>
      <c r="G1499" s="3" t="str">
        <f t="shared" si="120"/>
        <v xml:space="preserve"> </v>
      </c>
      <c r="H1499" s="1" t="str">
        <f>IF(+F1499&lt;&gt;0,COUNTIF(Lots!$A$1:'Lots'!$A$1791,E1499), " ")</f>
        <v xml:space="preserve"> </v>
      </c>
      <c r="I1499" s="3" t="str">
        <f t="shared" si="121"/>
        <v xml:space="preserve"> </v>
      </c>
      <c r="J1499" s="1" t="str">
        <f t="shared" si="122"/>
        <v xml:space="preserve"> </v>
      </c>
      <c r="K1499" s="3" t="str">
        <f t="shared" si="123"/>
        <v xml:space="preserve"> </v>
      </c>
      <c r="L1499" s="3" t="str">
        <f t="shared" si="124"/>
        <v xml:space="preserve">   </v>
      </c>
    </row>
    <row r="1500" spans="3:12" x14ac:dyDescent="0.25">
      <c r="C1500" s="1" t="str">
        <f>_xlfn.IFNA(IF(B1500=LOOKUP(+A1500,Lots!B$2:B$1819,Lots!D$2:D$1819),"Early",IF(B1500=LOOKUP(+A1500,Lots!B$2:B$1819,Lots!E$2:E$1819),"Mid",IF(B1500=LOOKUP(+A1500,Lots!B$2:B$1819,Lots!F$2:F$1819),"Late"))),"")</f>
        <v/>
      </c>
      <c r="D1500" s="1" t="str">
        <f>_xlfn.IFNA(VLOOKUP(A1500,Lots!B$2:C$1819, 2,FALSE),"")</f>
        <v/>
      </c>
      <c r="E1500" s="1" t="str">
        <f>_xlfn.IFNA(LOOKUP(A1500,Lots!B$2:B$1819, Lots!A$2:A$1819),"")</f>
        <v/>
      </c>
      <c r="F1500" s="1"/>
      <c r="G1500" s="3" t="str">
        <f t="shared" si="120"/>
        <v xml:space="preserve"> </v>
      </c>
      <c r="H1500" s="1" t="str">
        <f>IF(+F1500&lt;&gt;0,COUNTIF(Lots!$A$1:'Lots'!$A$1791,E1500), " ")</f>
        <v xml:space="preserve"> </v>
      </c>
      <c r="I1500" s="3" t="str">
        <f t="shared" si="121"/>
        <v xml:space="preserve"> </v>
      </c>
      <c r="J1500" s="1" t="str">
        <f t="shared" si="122"/>
        <v xml:space="preserve"> </v>
      </c>
      <c r="K1500" s="3" t="str">
        <f t="shared" si="123"/>
        <v xml:space="preserve"> </v>
      </c>
      <c r="L1500" s="3" t="str">
        <f t="shared" si="124"/>
        <v xml:space="preserve">   </v>
      </c>
    </row>
    <row r="1501" spans="3:12" x14ac:dyDescent="0.25">
      <c r="C1501" s="1" t="str">
        <f>_xlfn.IFNA(IF(B1501=LOOKUP(+A1501,Lots!B$2:B$1819,Lots!D$2:D$1819),"Early",IF(B1501=LOOKUP(+A1501,Lots!B$2:B$1819,Lots!E$2:E$1819),"Mid",IF(B1501=LOOKUP(+A1501,Lots!B$2:B$1819,Lots!F$2:F$1819),"Late"))),"")</f>
        <v/>
      </c>
      <c r="D1501" s="1" t="str">
        <f>_xlfn.IFNA(VLOOKUP(A1501,Lots!B$2:C$1819, 2,FALSE),"")</f>
        <v/>
      </c>
      <c r="E1501" s="1" t="str">
        <f>_xlfn.IFNA(LOOKUP(A1501,Lots!B$2:B$1819, Lots!A$2:A$1819),"")</f>
        <v/>
      </c>
      <c r="F1501" s="1"/>
      <c r="G1501" s="3" t="str">
        <f t="shared" si="120"/>
        <v xml:space="preserve"> </v>
      </c>
      <c r="H1501" s="1" t="str">
        <f>IF(+F1501&lt;&gt;0,COUNTIF(Lots!$A$1:'Lots'!$A$1791,E1501), " ")</f>
        <v xml:space="preserve"> </v>
      </c>
      <c r="I1501" s="3" t="str">
        <f t="shared" si="121"/>
        <v xml:space="preserve"> </v>
      </c>
      <c r="J1501" s="1" t="str">
        <f t="shared" si="122"/>
        <v xml:space="preserve"> </v>
      </c>
      <c r="K1501" s="3" t="str">
        <f t="shared" si="123"/>
        <v xml:space="preserve"> </v>
      </c>
      <c r="L1501" s="3" t="str">
        <f t="shared" si="124"/>
        <v xml:space="preserve">   </v>
      </c>
    </row>
    <row r="1502" spans="3:12" x14ac:dyDescent="0.25">
      <c r="C1502" s="1" t="str">
        <f>_xlfn.IFNA(IF(B1502=LOOKUP(+A1502,Lots!B$2:B$1819,Lots!D$2:D$1819),"Early",IF(B1502=LOOKUP(+A1502,Lots!B$2:B$1819,Lots!E$2:E$1819),"Mid",IF(B1502=LOOKUP(+A1502,Lots!B$2:B$1819,Lots!F$2:F$1819),"Late"))),"")</f>
        <v/>
      </c>
      <c r="D1502" s="1" t="str">
        <f>_xlfn.IFNA(VLOOKUP(A1502,Lots!B$2:C$1819, 2,FALSE),"")</f>
        <v/>
      </c>
      <c r="E1502" s="1" t="str">
        <f>_xlfn.IFNA(LOOKUP(A1502,Lots!B$2:B$1819, Lots!A$2:A$1819),"")</f>
        <v/>
      </c>
      <c r="F1502" s="1"/>
      <c r="G1502" s="3" t="str">
        <f t="shared" si="120"/>
        <v xml:space="preserve"> </v>
      </c>
      <c r="H1502" s="1" t="str">
        <f>IF(+F1502&lt;&gt;0,COUNTIF(Lots!$A$1:'Lots'!$A$1791,E1502), " ")</f>
        <v xml:space="preserve"> </v>
      </c>
      <c r="I1502" s="3" t="str">
        <f t="shared" si="121"/>
        <v xml:space="preserve"> </v>
      </c>
      <c r="J1502" s="1" t="str">
        <f t="shared" si="122"/>
        <v xml:space="preserve"> </v>
      </c>
      <c r="K1502" s="3" t="str">
        <f t="shared" si="123"/>
        <v xml:space="preserve"> </v>
      </c>
      <c r="L1502" s="3" t="str">
        <f t="shared" si="124"/>
        <v xml:space="preserve">   </v>
      </c>
    </row>
    <row r="1503" spans="3:12" x14ac:dyDescent="0.25">
      <c r="C1503" s="1" t="str">
        <f>_xlfn.IFNA(IF(B1503=LOOKUP(+A1503,Lots!B$2:B$1819,Lots!D$2:D$1819),"Early",IF(B1503=LOOKUP(+A1503,Lots!B$2:B$1819,Lots!E$2:E$1819),"Mid",IF(B1503=LOOKUP(+A1503,Lots!B$2:B$1819,Lots!F$2:F$1819),"Late"))),"")</f>
        <v/>
      </c>
      <c r="D1503" s="1" t="str">
        <f>_xlfn.IFNA(VLOOKUP(A1503,Lots!B$2:C$1819, 2,FALSE),"")</f>
        <v/>
      </c>
      <c r="E1503" s="1" t="str">
        <f>_xlfn.IFNA(LOOKUP(A1503,Lots!B$2:B$1819, Lots!A$2:A$1819),"")</f>
        <v/>
      </c>
      <c r="F1503" s="1"/>
      <c r="G1503" s="3" t="str">
        <f t="shared" si="120"/>
        <v xml:space="preserve"> </v>
      </c>
      <c r="H1503" s="1" t="str">
        <f>IF(+F1503&lt;&gt;0,COUNTIF(Lots!$A$1:'Lots'!$A$1791,E1503), " ")</f>
        <v xml:space="preserve"> </v>
      </c>
      <c r="I1503" s="3" t="str">
        <f t="shared" si="121"/>
        <v xml:space="preserve"> </v>
      </c>
      <c r="J1503" s="1" t="str">
        <f t="shared" si="122"/>
        <v xml:space="preserve"> </v>
      </c>
      <c r="K1503" s="3" t="str">
        <f t="shared" si="123"/>
        <v xml:space="preserve"> </v>
      </c>
      <c r="L1503" s="3" t="str">
        <f t="shared" si="124"/>
        <v xml:space="preserve">   </v>
      </c>
    </row>
    <row r="1504" spans="3:12" x14ac:dyDescent="0.25">
      <c r="C1504" s="1" t="str">
        <f>_xlfn.IFNA(IF(B1504=LOOKUP(+A1504,Lots!B$2:B$1819,Lots!D$2:D$1819),"Early",IF(B1504=LOOKUP(+A1504,Lots!B$2:B$1819,Lots!E$2:E$1819),"Mid",IF(B1504=LOOKUP(+A1504,Lots!B$2:B$1819,Lots!F$2:F$1819),"Late"))),"")</f>
        <v/>
      </c>
      <c r="D1504" s="1" t="str">
        <f>_xlfn.IFNA(VLOOKUP(A1504,Lots!B$2:C$1819, 2,FALSE),"")</f>
        <v/>
      </c>
      <c r="E1504" s="1" t="str">
        <f>_xlfn.IFNA(LOOKUP(A1504,Lots!B$2:B$1819, Lots!A$2:A$1819),"")</f>
        <v/>
      </c>
      <c r="F1504" s="1"/>
      <c r="G1504" s="3" t="str">
        <f t="shared" si="120"/>
        <v xml:space="preserve"> </v>
      </c>
      <c r="H1504" s="1" t="str">
        <f>IF(+F1504&lt;&gt;0,COUNTIF(Lots!$A$1:'Lots'!$A$1791,E1504), " ")</f>
        <v xml:space="preserve"> </v>
      </c>
      <c r="I1504" s="3" t="str">
        <f t="shared" si="121"/>
        <v xml:space="preserve"> </v>
      </c>
      <c r="J1504" s="1" t="str">
        <f t="shared" si="122"/>
        <v xml:space="preserve"> </v>
      </c>
      <c r="K1504" s="3" t="str">
        <f t="shared" si="123"/>
        <v xml:space="preserve"> </v>
      </c>
      <c r="L1504" s="3" t="str">
        <f t="shared" si="124"/>
        <v xml:space="preserve">   </v>
      </c>
    </row>
    <row r="1505" spans="3:12" x14ac:dyDescent="0.25">
      <c r="C1505" s="1" t="str">
        <f>_xlfn.IFNA(IF(B1505=LOOKUP(+A1505,Lots!B$2:B$1819,Lots!D$2:D$1819),"Early",IF(B1505=LOOKUP(+A1505,Lots!B$2:B$1819,Lots!E$2:E$1819),"Mid",IF(B1505=LOOKUP(+A1505,Lots!B$2:B$1819,Lots!F$2:F$1819),"Late"))),"")</f>
        <v/>
      </c>
      <c r="D1505" s="1" t="str">
        <f>_xlfn.IFNA(VLOOKUP(A1505,Lots!B$2:C$1819, 2,FALSE),"")</f>
        <v/>
      </c>
      <c r="E1505" s="1" t="str">
        <f>_xlfn.IFNA(LOOKUP(A1505,Lots!B$2:B$1819, Lots!A$2:A$1819),"")</f>
        <v/>
      </c>
      <c r="F1505" s="1"/>
      <c r="G1505" s="3" t="str">
        <f t="shared" si="120"/>
        <v xml:space="preserve"> </v>
      </c>
      <c r="H1505" s="1" t="str">
        <f>IF(+F1505&lt;&gt;0,COUNTIF(Lots!$A$1:'Lots'!$A$1791,E1505), " ")</f>
        <v xml:space="preserve"> </v>
      </c>
      <c r="I1505" s="3" t="str">
        <f t="shared" si="121"/>
        <v xml:space="preserve"> </v>
      </c>
      <c r="J1505" s="1" t="str">
        <f t="shared" si="122"/>
        <v xml:space="preserve"> </v>
      </c>
      <c r="K1505" s="3" t="str">
        <f t="shared" si="123"/>
        <v xml:space="preserve"> </v>
      </c>
      <c r="L1505" s="3" t="str">
        <f t="shared" si="124"/>
        <v xml:space="preserve">   </v>
      </c>
    </row>
    <row r="1506" spans="3:12" x14ac:dyDescent="0.25">
      <c r="C1506" s="1" t="str">
        <f>_xlfn.IFNA(IF(B1506=LOOKUP(+A1506,Lots!B$2:B$1819,Lots!D$2:D$1819),"Early",IF(B1506=LOOKUP(+A1506,Lots!B$2:B$1819,Lots!E$2:E$1819),"Mid",IF(B1506=LOOKUP(+A1506,Lots!B$2:B$1819,Lots!F$2:F$1819),"Late"))),"")</f>
        <v/>
      </c>
      <c r="D1506" s="1" t="str">
        <f>_xlfn.IFNA(VLOOKUP(A1506,Lots!B$2:C$1819, 2,FALSE),"")</f>
        <v/>
      </c>
      <c r="E1506" s="1" t="str">
        <f>_xlfn.IFNA(LOOKUP(A1506,Lots!B$2:B$1819, Lots!A$2:A$1819),"")</f>
        <v/>
      </c>
      <c r="F1506" s="1"/>
      <c r="G1506" s="3" t="str">
        <f t="shared" si="120"/>
        <v xml:space="preserve"> </v>
      </c>
      <c r="H1506" s="1" t="str">
        <f>IF(+F1506&lt;&gt;0,COUNTIF(Lots!$A$1:'Lots'!$A$1791,E1506), " ")</f>
        <v xml:space="preserve"> </v>
      </c>
      <c r="I1506" s="3" t="str">
        <f t="shared" si="121"/>
        <v xml:space="preserve"> </v>
      </c>
      <c r="J1506" s="1" t="str">
        <f t="shared" si="122"/>
        <v xml:space="preserve"> </v>
      </c>
      <c r="K1506" s="3" t="str">
        <f t="shared" si="123"/>
        <v xml:space="preserve"> </v>
      </c>
      <c r="L1506" s="3" t="str">
        <f t="shared" si="124"/>
        <v xml:space="preserve">   </v>
      </c>
    </row>
    <row r="1507" spans="3:12" x14ac:dyDescent="0.25">
      <c r="C1507" s="1" t="str">
        <f>_xlfn.IFNA(IF(B1507=LOOKUP(+A1507,Lots!B$2:B$1819,Lots!D$2:D$1819),"Early",IF(B1507=LOOKUP(+A1507,Lots!B$2:B$1819,Lots!E$2:E$1819),"Mid",IF(B1507=LOOKUP(+A1507,Lots!B$2:B$1819,Lots!F$2:F$1819),"Late"))),"")</f>
        <v/>
      </c>
      <c r="D1507" s="1" t="str">
        <f>_xlfn.IFNA(VLOOKUP(A1507,Lots!B$2:C$1819, 2,FALSE),"")</f>
        <v/>
      </c>
      <c r="E1507" s="1" t="str">
        <f>_xlfn.IFNA(LOOKUP(A1507,Lots!B$2:B$1819, Lots!A$2:A$1819),"")</f>
        <v/>
      </c>
      <c r="F1507" s="1"/>
      <c r="G1507" s="3" t="str">
        <f t="shared" si="120"/>
        <v xml:space="preserve"> </v>
      </c>
      <c r="H1507" s="1" t="str">
        <f>IF(+F1507&lt;&gt;0,COUNTIF(Lots!$A$1:'Lots'!$A$1791,E1507), " ")</f>
        <v xml:space="preserve"> </v>
      </c>
      <c r="I1507" s="3" t="str">
        <f t="shared" si="121"/>
        <v xml:space="preserve"> </v>
      </c>
      <c r="J1507" s="1" t="str">
        <f t="shared" si="122"/>
        <v xml:space="preserve"> </v>
      </c>
      <c r="K1507" s="3" t="str">
        <f t="shared" si="123"/>
        <v xml:space="preserve"> </v>
      </c>
      <c r="L1507" s="3" t="str">
        <f t="shared" si="124"/>
        <v xml:space="preserve">   </v>
      </c>
    </row>
    <row r="1508" spans="3:12" x14ac:dyDescent="0.25">
      <c r="C1508" s="1" t="str">
        <f>_xlfn.IFNA(IF(B1508=LOOKUP(+A1508,Lots!B$2:B$1819,Lots!D$2:D$1819),"Early",IF(B1508=LOOKUP(+A1508,Lots!B$2:B$1819,Lots!E$2:E$1819),"Mid",IF(B1508=LOOKUP(+A1508,Lots!B$2:B$1819,Lots!F$2:F$1819),"Late"))),"")</f>
        <v/>
      </c>
      <c r="D1508" s="1" t="str">
        <f>_xlfn.IFNA(VLOOKUP(A1508,Lots!B$2:C$1819, 2,FALSE),"")</f>
        <v/>
      </c>
      <c r="E1508" s="1" t="str">
        <f>_xlfn.IFNA(LOOKUP(A1508,Lots!B$2:B$1819, Lots!A$2:A$1819),"")</f>
        <v/>
      </c>
      <c r="F1508" s="1"/>
      <c r="G1508" s="3" t="str">
        <f t="shared" si="120"/>
        <v xml:space="preserve"> </v>
      </c>
      <c r="H1508" s="1" t="str">
        <f>IF(+F1508&lt;&gt;0,COUNTIF(Lots!$A$1:'Lots'!$A$1791,E1508), " ")</f>
        <v xml:space="preserve"> </v>
      </c>
      <c r="I1508" s="3" t="str">
        <f t="shared" si="121"/>
        <v xml:space="preserve"> </v>
      </c>
      <c r="J1508" s="1" t="str">
        <f t="shared" si="122"/>
        <v xml:space="preserve"> </v>
      </c>
      <c r="K1508" s="3" t="str">
        <f t="shared" si="123"/>
        <v xml:space="preserve"> </v>
      </c>
      <c r="L1508" s="3" t="str">
        <f t="shared" si="124"/>
        <v xml:space="preserve">   </v>
      </c>
    </row>
    <row r="1509" spans="3:12" x14ac:dyDescent="0.25">
      <c r="C1509" s="1" t="str">
        <f>_xlfn.IFNA(IF(B1509=LOOKUP(+A1509,Lots!B$2:B$1819,Lots!D$2:D$1819),"Early",IF(B1509=LOOKUP(+A1509,Lots!B$2:B$1819,Lots!E$2:E$1819),"Mid",IF(B1509=LOOKUP(+A1509,Lots!B$2:B$1819,Lots!F$2:F$1819),"Late"))),"")</f>
        <v/>
      </c>
      <c r="D1509" s="1" t="str">
        <f>_xlfn.IFNA(VLOOKUP(A1509,Lots!B$2:C$1819, 2,FALSE),"")</f>
        <v/>
      </c>
      <c r="E1509" s="1" t="str">
        <f>_xlfn.IFNA(LOOKUP(A1509,Lots!B$2:B$1819, Lots!A$2:A$1819),"")</f>
        <v/>
      </c>
      <c r="F1509" s="1"/>
      <c r="G1509" s="3" t="str">
        <f t="shared" si="120"/>
        <v xml:space="preserve"> </v>
      </c>
      <c r="H1509" s="1" t="str">
        <f>IF(+F1509&lt;&gt;0,COUNTIF(Lots!$A$1:'Lots'!$A$1791,E1509), " ")</f>
        <v xml:space="preserve"> </v>
      </c>
      <c r="I1509" s="3" t="str">
        <f t="shared" si="121"/>
        <v xml:space="preserve"> </v>
      </c>
      <c r="J1509" s="1" t="str">
        <f t="shared" si="122"/>
        <v xml:space="preserve"> </v>
      </c>
      <c r="K1509" s="3" t="str">
        <f t="shared" si="123"/>
        <v xml:space="preserve"> </v>
      </c>
      <c r="L1509" s="3" t="str">
        <f t="shared" si="124"/>
        <v xml:space="preserve">   </v>
      </c>
    </row>
    <row r="1510" spans="3:12" x14ac:dyDescent="0.25">
      <c r="C1510" s="1" t="str">
        <f>_xlfn.IFNA(IF(B1510=LOOKUP(+A1510,Lots!B$2:B$1819,Lots!D$2:D$1819),"Early",IF(B1510=LOOKUP(+A1510,Lots!B$2:B$1819,Lots!E$2:E$1819),"Mid",IF(B1510=LOOKUP(+A1510,Lots!B$2:B$1819,Lots!F$2:F$1819),"Late"))),"")</f>
        <v/>
      </c>
      <c r="D1510" s="1" t="str">
        <f>_xlfn.IFNA(VLOOKUP(A1510,Lots!B$2:C$1819, 2,FALSE),"")</f>
        <v/>
      </c>
      <c r="E1510" s="1" t="str">
        <f>_xlfn.IFNA(LOOKUP(A1510,Lots!B$2:B$1819, Lots!A$2:A$1819),"")</f>
        <v/>
      </c>
      <c r="F1510" s="1"/>
      <c r="G1510" s="3" t="str">
        <f t="shared" si="120"/>
        <v xml:space="preserve"> </v>
      </c>
      <c r="H1510" s="1" t="str">
        <f>IF(+F1510&lt;&gt;0,COUNTIF(Lots!$A$1:'Lots'!$A$1791,E1510), " ")</f>
        <v xml:space="preserve"> </v>
      </c>
      <c r="I1510" s="3" t="str">
        <f t="shared" si="121"/>
        <v xml:space="preserve"> </v>
      </c>
      <c r="J1510" s="1" t="str">
        <f t="shared" si="122"/>
        <v xml:space="preserve"> </v>
      </c>
      <c r="K1510" s="3" t="str">
        <f t="shared" si="123"/>
        <v xml:space="preserve"> </v>
      </c>
      <c r="L1510" s="3" t="str">
        <f t="shared" si="124"/>
        <v xml:space="preserve">   </v>
      </c>
    </row>
    <row r="1511" spans="3:12" x14ac:dyDescent="0.25">
      <c r="C1511" s="1" t="str">
        <f>_xlfn.IFNA(IF(B1511=LOOKUP(+A1511,Lots!B$2:B$1819,Lots!D$2:D$1819),"Early",IF(B1511=LOOKUP(+A1511,Lots!B$2:B$1819,Lots!E$2:E$1819),"Mid",IF(B1511=LOOKUP(+A1511,Lots!B$2:B$1819,Lots!F$2:F$1819),"Late"))),"")</f>
        <v/>
      </c>
      <c r="D1511" s="1" t="str">
        <f>_xlfn.IFNA(VLOOKUP(A1511,Lots!B$2:C$1819, 2,FALSE),"")</f>
        <v/>
      </c>
      <c r="E1511" s="1" t="str">
        <f>_xlfn.IFNA(LOOKUP(A1511,Lots!B$2:B$1819, Lots!A$2:A$1819),"")</f>
        <v/>
      </c>
      <c r="F1511" s="1"/>
      <c r="G1511" s="3" t="str">
        <f t="shared" si="120"/>
        <v xml:space="preserve"> </v>
      </c>
      <c r="H1511" s="1" t="str">
        <f>IF(+F1511&lt;&gt;0,COUNTIF(Lots!$A$1:'Lots'!$A$1791,E1511), " ")</f>
        <v xml:space="preserve"> </v>
      </c>
      <c r="I1511" s="3" t="str">
        <f t="shared" si="121"/>
        <v xml:space="preserve"> </v>
      </c>
      <c r="J1511" s="1" t="str">
        <f t="shared" si="122"/>
        <v xml:space="preserve"> </v>
      </c>
      <c r="K1511" s="3" t="str">
        <f t="shared" si="123"/>
        <v xml:space="preserve"> </v>
      </c>
      <c r="L1511" s="3" t="str">
        <f t="shared" si="124"/>
        <v xml:space="preserve">   </v>
      </c>
    </row>
    <row r="1512" spans="3:12" x14ac:dyDescent="0.25">
      <c r="C1512" s="1" t="str">
        <f>_xlfn.IFNA(IF(B1512=LOOKUP(+A1512,Lots!B$2:B$1819,Lots!D$2:D$1819),"Early",IF(B1512=LOOKUP(+A1512,Lots!B$2:B$1819,Lots!E$2:E$1819),"Mid",IF(B1512=LOOKUP(+A1512,Lots!B$2:B$1819,Lots!F$2:F$1819),"Late"))),"")</f>
        <v/>
      </c>
      <c r="D1512" s="1" t="str">
        <f>_xlfn.IFNA(VLOOKUP(A1512,Lots!B$2:C$1819, 2,FALSE),"")</f>
        <v/>
      </c>
      <c r="E1512" s="1" t="str">
        <f>_xlfn.IFNA(LOOKUP(A1512,Lots!B$2:B$1819, Lots!A$2:A$1819),"")</f>
        <v/>
      </c>
      <c r="F1512" s="1"/>
      <c r="G1512" s="3" t="str">
        <f t="shared" si="120"/>
        <v xml:space="preserve"> </v>
      </c>
      <c r="H1512" s="1" t="str">
        <f>IF(+F1512&lt;&gt;0,COUNTIF(Lots!$A$1:'Lots'!$A$1791,E1512), " ")</f>
        <v xml:space="preserve"> </v>
      </c>
      <c r="I1512" s="3" t="str">
        <f t="shared" si="121"/>
        <v xml:space="preserve"> </v>
      </c>
      <c r="J1512" s="1" t="str">
        <f t="shared" si="122"/>
        <v xml:space="preserve"> </v>
      </c>
      <c r="K1512" s="3" t="str">
        <f t="shared" si="123"/>
        <v xml:space="preserve"> </v>
      </c>
      <c r="L1512" s="3" t="str">
        <f t="shared" si="124"/>
        <v xml:space="preserve">   </v>
      </c>
    </row>
    <row r="1513" spans="3:12" x14ac:dyDescent="0.25">
      <c r="C1513" s="1" t="str">
        <f>_xlfn.IFNA(IF(B1513=LOOKUP(+A1513,Lots!B$2:B$1819,Lots!D$2:D$1819),"Early",IF(B1513=LOOKUP(+A1513,Lots!B$2:B$1819,Lots!E$2:E$1819),"Mid",IF(B1513=LOOKUP(+A1513,Lots!B$2:B$1819,Lots!F$2:F$1819),"Late"))),"")</f>
        <v/>
      </c>
      <c r="D1513" s="1" t="str">
        <f>_xlfn.IFNA(VLOOKUP(A1513,Lots!B$2:C$1819, 2,FALSE),"")</f>
        <v/>
      </c>
      <c r="E1513" s="1" t="str">
        <f>_xlfn.IFNA(LOOKUP(A1513,Lots!B$2:B$1819, Lots!A$2:A$1819),"")</f>
        <v/>
      </c>
      <c r="F1513" s="1"/>
      <c r="G1513" s="3" t="str">
        <f t="shared" si="120"/>
        <v xml:space="preserve"> </v>
      </c>
      <c r="H1513" s="1" t="str">
        <f>IF(+F1513&lt;&gt;0,COUNTIF(Lots!$A$1:'Lots'!$A$1791,E1513), " ")</f>
        <v xml:space="preserve"> </v>
      </c>
      <c r="I1513" s="3" t="str">
        <f t="shared" si="121"/>
        <v xml:space="preserve"> </v>
      </c>
      <c r="J1513" s="1" t="str">
        <f t="shared" si="122"/>
        <v xml:space="preserve"> </v>
      </c>
      <c r="K1513" s="3" t="str">
        <f t="shared" si="123"/>
        <v xml:space="preserve"> </v>
      </c>
      <c r="L1513" s="3" t="str">
        <f t="shared" si="124"/>
        <v xml:space="preserve">   </v>
      </c>
    </row>
    <row r="1514" spans="3:12" x14ac:dyDescent="0.25">
      <c r="C1514" s="1" t="str">
        <f>_xlfn.IFNA(IF(B1514=LOOKUP(+A1514,Lots!B$2:B$1819,Lots!D$2:D$1819),"Early",IF(B1514=LOOKUP(+A1514,Lots!B$2:B$1819,Lots!E$2:E$1819),"Mid",IF(B1514=LOOKUP(+A1514,Lots!B$2:B$1819,Lots!F$2:F$1819),"Late"))),"")</f>
        <v/>
      </c>
      <c r="D1514" s="1" t="str">
        <f>_xlfn.IFNA(VLOOKUP(A1514,Lots!B$2:C$1819, 2,FALSE),"")</f>
        <v/>
      </c>
      <c r="E1514" s="1" t="str">
        <f>_xlfn.IFNA(LOOKUP(A1514,Lots!B$2:B$1819, Lots!A$2:A$1819),"")</f>
        <v/>
      </c>
      <c r="F1514" s="1"/>
      <c r="G1514" s="3" t="str">
        <f t="shared" si="120"/>
        <v xml:space="preserve"> </v>
      </c>
      <c r="H1514" s="1" t="str">
        <f>IF(+F1514&lt;&gt;0,COUNTIF(Lots!$A$1:'Lots'!$A$1791,E1514), " ")</f>
        <v xml:space="preserve"> </v>
      </c>
      <c r="I1514" s="3" t="str">
        <f t="shared" si="121"/>
        <v xml:space="preserve"> </v>
      </c>
      <c r="J1514" s="1" t="str">
        <f t="shared" si="122"/>
        <v xml:space="preserve"> </v>
      </c>
      <c r="K1514" s="3" t="str">
        <f t="shared" si="123"/>
        <v xml:space="preserve"> </v>
      </c>
      <c r="L1514" s="3" t="str">
        <f t="shared" si="124"/>
        <v xml:space="preserve">   </v>
      </c>
    </row>
    <row r="1515" spans="3:12" x14ac:dyDescent="0.25">
      <c r="C1515" s="1" t="str">
        <f>_xlfn.IFNA(IF(B1515=LOOKUP(+A1515,Lots!B$2:B$1819,Lots!D$2:D$1819),"Early",IF(B1515=LOOKUP(+A1515,Lots!B$2:B$1819,Lots!E$2:E$1819),"Mid",IF(B1515=LOOKUP(+A1515,Lots!B$2:B$1819,Lots!F$2:F$1819),"Late"))),"")</f>
        <v/>
      </c>
      <c r="D1515" s="1" t="str">
        <f>_xlfn.IFNA(VLOOKUP(A1515,Lots!B$2:C$1819, 2,FALSE),"")</f>
        <v/>
      </c>
      <c r="E1515" s="1" t="str">
        <f>_xlfn.IFNA(LOOKUP(A1515,Lots!B$2:B$1819, Lots!A$2:A$1819),"")</f>
        <v/>
      </c>
      <c r="F1515" s="1"/>
      <c r="G1515" s="3" t="str">
        <f t="shared" si="120"/>
        <v xml:space="preserve"> </v>
      </c>
      <c r="H1515" s="1" t="str">
        <f>IF(+F1515&lt;&gt;0,COUNTIF(Lots!$A$1:'Lots'!$A$1791,E1515), " ")</f>
        <v xml:space="preserve"> </v>
      </c>
      <c r="I1515" s="3" t="str">
        <f t="shared" si="121"/>
        <v xml:space="preserve"> </v>
      </c>
      <c r="J1515" s="1" t="str">
        <f t="shared" si="122"/>
        <v xml:space="preserve"> </v>
      </c>
      <c r="K1515" s="3" t="str">
        <f t="shared" si="123"/>
        <v xml:space="preserve"> </v>
      </c>
      <c r="L1515" s="3" t="str">
        <f t="shared" si="124"/>
        <v xml:space="preserve">   </v>
      </c>
    </row>
    <row r="1516" spans="3:12" x14ac:dyDescent="0.25">
      <c r="C1516" s="1" t="str">
        <f>_xlfn.IFNA(IF(B1516=LOOKUP(+A1516,Lots!B$2:B$1819,Lots!D$2:D$1819),"Early",IF(B1516=LOOKUP(+A1516,Lots!B$2:B$1819,Lots!E$2:E$1819),"Mid",IF(B1516=LOOKUP(+A1516,Lots!B$2:B$1819,Lots!F$2:F$1819),"Late"))),"")</f>
        <v/>
      </c>
      <c r="D1516" s="1" t="str">
        <f>_xlfn.IFNA(VLOOKUP(A1516,Lots!B$2:C$1819, 2,FALSE),"")</f>
        <v/>
      </c>
      <c r="E1516" s="1" t="str">
        <f>_xlfn.IFNA(LOOKUP(A1516,Lots!B$2:B$1819, Lots!A$2:A$1819),"")</f>
        <v/>
      </c>
      <c r="F1516" s="1"/>
      <c r="G1516" s="3" t="str">
        <f t="shared" si="120"/>
        <v xml:space="preserve"> </v>
      </c>
      <c r="H1516" s="1" t="str">
        <f>IF(+F1516&lt;&gt;0,COUNTIF(Lots!$A$1:'Lots'!$A$1791,E1516), " ")</f>
        <v xml:space="preserve"> </v>
      </c>
      <c r="I1516" s="3" t="str">
        <f t="shared" si="121"/>
        <v xml:space="preserve"> </v>
      </c>
      <c r="J1516" s="1" t="str">
        <f t="shared" si="122"/>
        <v xml:space="preserve"> </v>
      </c>
      <c r="K1516" s="3" t="str">
        <f t="shared" si="123"/>
        <v xml:space="preserve"> </v>
      </c>
      <c r="L1516" s="3" t="str">
        <f t="shared" si="124"/>
        <v xml:space="preserve">   </v>
      </c>
    </row>
    <row r="1517" spans="3:12" x14ac:dyDescent="0.25">
      <c r="C1517" s="1" t="str">
        <f>_xlfn.IFNA(IF(B1517=LOOKUP(+A1517,Lots!B$2:B$1819,Lots!D$2:D$1819),"Early",IF(B1517=LOOKUP(+A1517,Lots!B$2:B$1819,Lots!E$2:E$1819),"Mid",IF(B1517=LOOKUP(+A1517,Lots!B$2:B$1819,Lots!F$2:F$1819),"Late"))),"")</f>
        <v/>
      </c>
      <c r="D1517" s="1" t="str">
        <f>_xlfn.IFNA(VLOOKUP(A1517,Lots!B$2:C$1819, 2,FALSE),"")</f>
        <v/>
      </c>
      <c r="E1517" s="1" t="str">
        <f>_xlfn.IFNA(LOOKUP(A1517,Lots!B$2:B$1819, Lots!A$2:A$1819),"")</f>
        <v/>
      </c>
      <c r="F1517" s="1"/>
      <c r="G1517" s="3" t="str">
        <f t="shared" si="120"/>
        <v xml:space="preserve"> </v>
      </c>
      <c r="H1517" s="1" t="str">
        <f>IF(+F1517&lt;&gt;0,COUNTIF(Lots!$A$1:'Lots'!$A$1791,E1517), " ")</f>
        <v xml:space="preserve"> </v>
      </c>
      <c r="I1517" s="3" t="str">
        <f t="shared" si="121"/>
        <v xml:space="preserve"> </v>
      </c>
      <c r="J1517" s="1" t="str">
        <f t="shared" si="122"/>
        <v xml:space="preserve"> </v>
      </c>
      <c r="K1517" s="3" t="str">
        <f t="shared" si="123"/>
        <v xml:space="preserve"> </v>
      </c>
      <c r="L1517" s="3" t="str">
        <f t="shared" si="124"/>
        <v xml:space="preserve">   </v>
      </c>
    </row>
    <row r="1518" spans="3:12" x14ac:dyDescent="0.25">
      <c r="C1518" s="1" t="str">
        <f>_xlfn.IFNA(IF(B1518=LOOKUP(+A1518,Lots!B$2:B$1819,Lots!D$2:D$1819),"Early",IF(B1518=LOOKUP(+A1518,Lots!B$2:B$1819,Lots!E$2:E$1819),"Mid",IF(B1518=LOOKUP(+A1518,Lots!B$2:B$1819,Lots!F$2:F$1819),"Late"))),"")</f>
        <v/>
      </c>
      <c r="D1518" s="1" t="str">
        <f>_xlfn.IFNA(VLOOKUP(A1518,Lots!B$2:C$1819, 2,FALSE),"")</f>
        <v/>
      </c>
      <c r="E1518" s="1" t="str">
        <f>_xlfn.IFNA(LOOKUP(A1518,Lots!B$2:B$1819, Lots!A$2:A$1819),"")</f>
        <v/>
      </c>
      <c r="F1518" s="1"/>
      <c r="G1518" s="3" t="str">
        <f t="shared" si="120"/>
        <v xml:space="preserve"> </v>
      </c>
      <c r="H1518" s="1" t="str">
        <f>IF(+F1518&lt;&gt;0,COUNTIF(Lots!$A$1:'Lots'!$A$1791,E1518), " ")</f>
        <v xml:space="preserve"> </v>
      </c>
      <c r="I1518" s="3" t="str">
        <f t="shared" si="121"/>
        <v xml:space="preserve"> </v>
      </c>
      <c r="J1518" s="1" t="str">
        <f t="shared" si="122"/>
        <v xml:space="preserve"> </v>
      </c>
      <c r="K1518" s="3" t="str">
        <f t="shared" si="123"/>
        <v xml:space="preserve"> </v>
      </c>
      <c r="L1518" s="3" t="str">
        <f t="shared" si="124"/>
        <v xml:space="preserve">   </v>
      </c>
    </row>
    <row r="1519" spans="3:12" x14ac:dyDescent="0.25">
      <c r="C1519" s="1" t="str">
        <f>_xlfn.IFNA(IF(B1519=LOOKUP(+A1519,Lots!B$2:B$1819,Lots!D$2:D$1819),"Early",IF(B1519=LOOKUP(+A1519,Lots!B$2:B$1819,Lots!E$2:E$1819),"Mid",IF(B1519=LOOKUP(+A1519,Lots!B$2:B$1819,Lots!F$2:F$1819),"Late"))),"")</f>
        <v/>
      </c>
      <c r="D1519" s="1" t="str">
        <f>_xlfn.IFNA(VLOOKUP(A1519,Lots!B$2:C$1819, 2,FALSE),"")</f>
        <v/>
      </c>
      <c r="E1519" s="1" t="str">
        <f>_xlfn.IFNA(LOOKUP(A1519,Lots!B$2:B$1819, Lots!A$2:A$1819),"")</f>
        <v/>
      </c>
      <c r="F1519" s="1"/>
      <c r="G1519" s="3" t="str">
        <f t="shared" si="120"/>
        <v xml:space="preserve"> </v>
      </c>
      <c r="H1519" s="1" t="str">
        <f>IF(+F1519&lt;&gt;0,COUNTIF(Lots!$A$1:'Lots'!$A$1791,E1519), " ")</f>
        <v xml:space="preserve"> </v>
      </c>
      <c r="I1519" s="3" t="str">
        <f t="shared" si="121"/>
        <v xml:space="preserve"> </v>
      </c>
      <c r="J1519" s="1" t="str">
        <f t="shared" si="122"/>
        <v xml:space="preserve"> </v>
      </c>
      <c r="K1519" s="3" t="str">
        <f t="shared" si="123"/>
        <v xml:space="preserve"> </v>
      </c>
      <c r="L1519" s="3" t="str">
        <f t="shared" si="124"/>
        <v xml:space="preserve">   </v>
      </c>
    </row>
    <row r="1520" spans="3:12" x14ac:dyDescent="0.25">
      <c r="C1520" s="1" t="str">
        <f>_xlfn.IFNA(IF(B1520=LOOKUP(+A1520,Lots!B$2:B$1819,Lots!D$2:D$1819),"Early",IF(B1520=LOOKUP(+A1520,Lots!B$2:B$1819,Lots!E$2:E$1819),"Mid",IF(B1520=LOOKUP(+A1520,Lots!B$2:B$1819,Lots!F$2:F$1819),"Late"))),"")</f>
        <v/>
      </c>
      <c r="D1520" s="1" t="str">
        <f>_xlfn.IFNA(VLOOKUP(A1520,Lots!B$2:C$1819, 2,FALSE),"")</f>
        <v/>
      </c>
      <c r="E1520" s="1" t="str">
        <f>_xlfn.IFNA(LOOKUP(A1520,Lots!B$2:B$1819, Lots!A$2:A$1819),"")</f>
        <v/>
      </c>
      <c r="F1520" s="1"/>
      <c r="G1520" s="3" t="str">
        <f t="shared" si="120"/>
        <v xml:space="preserve"> </v>
      </c>
      <c r="H1520" s="1" t="str">
        <f>IF(+F1520&lt;&gt;0,COUNTIF(Lots!$A$1:'Lots'!$A$1791,E1520), " ")</f>
        <v xml:space="preserve"> </v>
      </c>
      <c r="I1520" s="3" t="str">
        <f t="shared" si="121"/>
        <v xml:space="preserve"> </v>
      </c>
      <c r="J1520" s="1" t="str">
        <f t="shared" si="122"/>
        <v xml:space="preserve"> </v>
      </c>
      <c r="K1520" s="3" t="str">
        <f t="shared" si="123"/>
        <v xml:space="preserve"> </v>
      </c>
      <c r="L1520" s="3" t="str">
        <f t="shared" si="124"/>
        <v xml:space="preserve">   </v>
      </c>
    </row>
    <row r="1521" spans="3:12" x14ac:dyDescent="0.25">
      <c r="C1521" s="1" t="str">
        <f>_xlfn.IFNA(IF(B1521=LOOKUP(+A1521,Lots!B$2:B$1819,Lots!D$2:D$1819),"Early",IF(B1521=LOOKUP(+A1521,Lots!B$2:B$1819,Lots!E$2:E$1819),"Mid",IF(B1521=LOOKUP(+A1521,Lots!B$2:B$1819,Lots!F$2:F$1819),"Late"))),"")</f>
        <v/>
      </c>
      <c r="D1521" s="1" t="str">
        <f>_xlfn.IFNA(VLOOKUP(A1521,Lots!B$2:C$1819, 2,FALSE),"")</f>
        <v/>
      </c>
      <c r="E1521" s="1" t="str">
        <f>_xlfn.IFNA(LOOKUP(A1521,Lots!B$2:B$1819, Lots!A$2:A$1819),"")</f>
        <v/>
      </c>
      <c r="F1521" s="1"/>
      <c r="G1521" s="3" t="str">
        <f t="shared" si="120"/>
        <v xml:space="preserve"> </v>
      </c>
      <c r="H1521" s="1" t="str">
        <f>IF(+F1521&lt;&gt;0,COUNTIF(Lots!$A$1:'Lots'!$A$1791,E1521), " ")</f>
        <v xml:space="preserve"> </v>
      </c>
      <c r="I1521" s="3" t="str">
        <f t="shared" si="121"/>
        <v xml:space="preserve"> </v>
      </c>
      <c r="J1521" s="1" t="str">
        <f t="shared" si="122"/>
        <v xml:space="preserve"> </v>
      </c>
      <c r="K1521" s="3" t="str">
        <f t="shared" si="123"/>
        <v xml:space="preserve"> </v>
      </c>
      <c r="L1521" s="3" t="str">
        <f t="shared" si="124"/>
        <v xml:space="preserve">   </v>
      </c>
    </row>
    <row r="1522" spans="3:12" x14ac:dyDescent="0.25">
      <c r="C1522" s="1" t="str">
        <f>_xlfn.IFNA(IF(B1522=LOOKUP(+A1522,Lots!B$2:B$1819,Lots!D$2:D$1819),"Early",IF(B1522=LOOKUP(+A1522,Lots!B$2:B$1819,Lots!E$2:E$1819),"Mid",IF(B1522=LOOKUP(+A1522,Lots!B$2:B$1819,Lots!F$2:F$1819),"Late"))),"")</f>
        <v/>
      </c>
      <c r="D1522" s="1" t="str">
        <f>_xlfn.IFNA(VLOOKUP(A1522,Lots!B$2:C$1819, 2,FALSE),"")</f>
        <v/>
      </c>
      <c r="E1522" s="1" t="str">
        <f>_xlfn.IFNA(LOOKUP(A1522,Lots!B$2:B$1819, Lots!A$2:A$1819),"")</f>
        <v/>
      </c>
      <c r="F1522" s="1"/>
      <c r="G1522" s="3" t="str">
        <f t="shared" si="120"/>
        <v xml:space="preserve"> </v>
      </c>
      <c r="H1522" s="1" t="str">
        <f>IF(+F1522&lt;&gt;0,COUNTIF(Lots!$A$1:'Lots'!$A$1791,E1522), " ")</f>
        <v xml:space="preserve"> </v>
      </c>
      <c r="I1522" s="3" t="str">
        <f t="shared" si="121"/>
        <v xml:space="preserve"> </v>
      </c>
      <c r="J1522" s="1" t="str">
        <f t="shared" si="122"/>
        <v xml:space="preserve"> </v>
      </c>
      <c r="K1522" s="3" t="str">
        <f t="shared" si="123"/>
        <v xml:space="preserve"> </v>
      </c>
      <c r="L1522" s="3" t="str">
        <f t="shared" si="124"/>
        <v xml:space="preserve">   </v>
      </c>
    </row>
    <row r="1523" spans="3:12" x14ac:dyDescent="0.25">
      <c r="C1523" s="1" t="str">
        <f>_xlfn.IFNA(IF(B1523=LOOKUP(+A1523,Lots!B$2:B$1819,Lots!D$2:D$1819),"Early",IF(B1523=LOOKUP(+A1523,Lots!B$2:B$1819,Lots!E$2:E$1819),"Mid",IF(B1523=LOOKUP(+A1523,Lots!B$2:B$1819,Lots!F$2:F$1819),"Late"))),"")</f>
        <v/>
      </c>
      <c r="D1523" s="1" t="str">
        <f>_xlfn.IFNA(VLOOKUP(A1523,Lots!B$2:C$1819, 2,FALSE),"")</f>
        <v/>
      </c>
      <c r="E1523" s="1" t="str">
        <f>_xlfn.IFNA(LOOKUP(A1523,Lots!B$2:B$1819, Lots!A$2:A$1819),"")</f>
        <v/>
      </c>
      <c r="F1523" s="1"/>
      <c r="G1523" s="3" t="str">
        <f t="shared" si="120"/>
        <v xml:space="preserve"> </v>
      </c>
      <c r="H1523" s="1" t="str">
        <f>IF(+F1523&lt;&gt;0,COUNTIF(Lots!$A$1:'Lots'!$A$1791,E1523), " ")</f>
        <v xml:space="preserve"> </v>
      </c>
      <c r="I1523" s="3" t="str">
        <f t="shared" si="121"/>
        <v xml:space="preserve"> </v>
      </c>
      <c r="J1523" s="1" t="str">
        <f t="shared" si="122"/>
        <v xml:space="preserve"> </v>
      </c>
      <c r="K1523" s="3" t="str">
        <f t="shared" si="123"/>
        <v xml:space="preserve"> </v>
      </c>
      <c r="L1523" s="3" t="str">
        <f t="shared" si="124"/>
        <v xml:space="preserve">   </v>
      </c>
    </row>
    <row r="1524" spans="3:12" x14ac:dyDescent="0.25">
      <c r="C1524" s="1" t="str">
        <f>_xlfn.IFNA(IF(B1524=LOOKUP(+A1524,Lots!B$2:B$1819,Lots!D$2:D$1819),"Early",IF(B1524=LOOKUP(+A1524,Lots!B$2:B$1819,Lots!E$2:E$1819),"Mid",IF(B1524=LOOKUP(+A1524,Lots!B$2:B$1819,Lots!F$2:F$1819),"Late"))),"")</f>
        <v/>
      </c>
      <c r="D1524" s="1" t="str">
        <f>_xlfn.IFNA(VLOOKUP(A1524,Lots!B$2:C$1819, 2,FALSE),"")</f>
        <v/>
      </c>
      <c r="E1524" s="1" t="str">
        <f>_xlfn.IFNA(LOOKUP(A1524,Lots!B$2:B$1819, Lots!A$2:A$1819),"")</f>
        <v/>
      </c>
      <c r="F1524" s="1"/>
      <c r="G1524" s="3" t="str">
        <f t="shared" si="120"/>
        <v xml:space="preserve"> </v>
      </c>
      <c r="H1524" s="1" t="str">
        <f>IF(+F1524&lt;&gt;0,COUNTIF(Lots!$A$1:'Lots'!$A$1791,E1524), " ")</f>
        <v xml:space="preserve"> </v>
      </c>
      <c r="I1524" s="3" t="str">
        <f t="shared" si="121"/>
        <v xml:space="preserve"> </v>
      </c>
      <c r="J1524" s="1" t="str">
        <f t="shared" si="122"/>
        <v xml:space="preserve"> </v>
      </c>
      <c r="K1524" s="3" t="str">
        <f t="shared" si="123"/>
        <v xml:space="preserve"> </v>
      </c>
      <c r="L1524" s="3" t="str">
        <f t="shared" si="124"/>
        <v xml:space="preserve">   </v>
      </c>
    </row>
    <row r="1525" spans="3:12" x14ac:dyDescent="0.25">
      <c r="C1525" s="1" t="str">
        <f>_xlfn.IFNA(IF(B1525=LOOKUP(+A1525,Lots!B$2:B$1819,Lots!D$2:D$1819),"Early",IF(B1525=LOOKUP(+A1525,Lots!B$2:B$1819,Lots!E$2:E$1819),"Mid",IF(B1525=LOOKUP(+A1525,Lots!B$2:B$1819,Lots!F$2:F$1819),"Late"))),"")</f>
        <v/>
      </c>
      <c r="D1525" s="1" t="str">
        <f>_xlfn.IFNA(VLOOKUP(A1525,Lots!B$2:C$1819, 2,FALSE),"")</f>
        <v/>
      </c>
      <c r="E1525" s="1" t="str">
        <f>_xlfn.IFNA(LOOKUP(A1525,Lots!B$2:B$1819, Lots!A$2:A$1819),"")</f>
        <v/>
      </c>
      <c r="F1525" s="1"/>
      <c r="G1525" s="3" t="str">
        <f t="shared" si="120"/>
        <v xml:space="preserve"> </v>
      </c>
      <c r="H1525" s="1" t="str">
        <f>IF(+F1525&lt;&gt;0,COUNTIF(Lots!$A$1:'Lots'!$A$1791,E1525), " ")</f>
        <v xml:space="preserve"> </v>
      </c>
      <c r="I1525" s="3" t="str">
        <f t="shared" si="121"/>
        <v xml:space="preserve"> </v>
      </c>
      <c r="J1525" s="1" t="str">
        <f t="shared" si="122"/>
        <v xml:space="preserve"> </v>
      </c>
      <c r="K1525" s="3" t="str">
        <f t="shared" si="123"/>
        <v xml:space="preserve"> </v>
      </c>
      <c r="L1525" s="3" t="str">
        <f t="shared" si="124"/>
        <v xml:space="preserve">   </v>
      </c>
    </row>
    <row r="1526" spans="3:12" x14ac:dyDescent="0.25">
      <c r="C1526" s="1" t="str">
        <f>_xlfn.IFNA(IF(B1526=LOOKUP(+A1526,Lots!B$2:B$1819,Lots!D$2:D$1819),"Early",IF(B1526=LOOKUP(+A1526,Lots!B$2:B$1819,Lots!E$2:E$1819),"Mid",IF(B1526=LOOKUP(+A1526,Lots!B$2:B$1819,Lots!F$2:F$1819),"Late"))),"")</f>
        <v/>
      </c>
      <c r="D1526" s="1" t="str">
        <f>_xlfn.IFNA(VLOOKUP(A1526,Lots!B$2:C$1819, 2,FALSE),"")</f>
        <v/>
      </c>
      <c r="E1526" s="1" t="str">
        <f>_xlfn.IFNA(LOOKUP(A1526,Lots!B$2:B$1819, Lots!A$2:A$1819),"")</f>
        <v/>
      </c>
      <c r="F1526" s="1"/>
      <c r="G1526" s="3" t="str">
        <f t="shared" si="120"/>
        <v xml:space="preserve"> </v>
      </c>
      <c r="H1526" s="1" t="str">
        <f>IF(+F1526&lt;&gt;0,COUNTIF(Lots!$A$1:'Lots'!$A$1791,E1526), " ")</f>
        <v xml:space="preserve"> </v>
      </c>
      <c r="I1526" s="3" t="str">
        <f t="shared" si="121"/>
        <v xml:space="preserve"> </v>
      </c>
      <c r="J1526" s="1" t="str">
        <f t="shared" si="122"/>
        <v xml:space="preserve"> </v>
      </c>
      <c r="K1526" s="3" t="str">
        <f t="shared" si="123"/>
        <v xml:space="preserve"> </v>
      </c>
      <c r="L1526" s="3" t="str">
        <f t="shared" si="124"/>
        <v xml:space="preserve">   </v>
      </c>
    </row>
    <row r="1527" spans="3:12" x14ac:dyDescent="0.25">
      <c r="C1527" s="1" t="str">
        <f>_xlfn.IFNA(IF(B1527=LOOKUP(+A1527,Lots!B$2:B$1819,Lots!D$2:D$1819),"Early",IF(B1527=LOOKUP(+A1527,Lots!B$2:B$1819,Lots!E$2:E$1819),"Mid",IF(B1527=LOOKUP(+A1527,Lots!B$2:B$1819,Lots!F$2:F$1819),"Late"))),"")</f>
        <v/>
      </c>
      <c r="D1527" s="1" t="str">
        <f>_xlfn.IFNA(VLOOKUP(A1527,Lots!B$2:C$1819, 2,FALSE),"")</f>
        <v/>
      </c>
      <c r="E1527" s="1" t="str">
        <f>_xlfn.IFNA(LOOKUP(A1527,Lots!B$2:B$1819, Lots!A$2:A$1819),"")</f>
        <v/>
      </c>
      <c r="F1527" s="1"/>
      <c r="G1527" s="3" t="str">
        <f t="shared" si="120"/>
        <v xml:space="preserve"> </v>
      </c>
      <c r="H1527" s="1" t="str">
        <f>IF(+F1527&lt;&gt;0,COUNTIF(Lots!$A$1:'Lots'!$A$1791,E1527), " ")</f>
        <v xml:space="preserve"> </v>
      </c>
      <c r="I1527" s="3" t="str">
        <f t="shared" si="121"/>
        <v xml:space="preserve"> </v>
      </c>
      <c r="J1527" s="1" t="str">
        <f t="shared" si="122"/>
        <v xml:space="preserve"> </v>
      </c>
      <c r="K1527" s="3" t="str">
        <f t="shared" si="123"/>
        <v xml:space="preserve"> </v>
      </c>
      <c r="L1527" s="3" t="str">
        <f t="shared" si="124"/>
        <v xml:space="preserve">   </v>
      </c>
    </row>
    <row r="1528" spans="3:12" x14ac:dyDescent="0.25">
      <c r="C1528" s="1" t="str">
        <f>_xlfn.IFNA(IF(B1528=LOOKUP(+A1528,Lots!B$2:B$1819,Lots!D$2:D$1819),"Early",IF(B1528=LOOKUP(+A1528,Lots!B$2:B$1819,Lots!E$2:E$1819),"Mid",IF(B1528=LOOKUP(+A1528,Lots!B$2:B$1819,Lots!F$2:F$1819),"Late"))),"")</f>
        <v/>
      </c>
      <c r="D1528" s="1" t="str">
        <f>_xlfn.IFNA(VLOOKUP(A1528,Lots!B$2:C$1819, 2,FALSE),"")</f>
        <v/>
      </c>
      <c r="E1528" s="1" t="str">
        <f>_xlfn.IFNA(LOOKUP(A1528,Lots!B$2:B$1819, Lots!A$2:A$1819),"")</f>
        <v/>
      </c>
      <c r="F1528" s="1"/>
      <c r="G1528" s="3" t="str">
        <f t="shared" si="120"/>
        <v xml:space="preserve"> </v>
      </c>
      <c r="H1528" s="1" t="str">
        <f>IF(+F1528&lt;&gt;0,COUNTIF(Lots!$A$1:'Lots'!$A$1791,E1528), " ")</f>
        <v xml:space="preserve"> </v>
      </c>
      <c r="I1528" s="3" t="str">
        <f t="shared" si="121"/>
        <v xml:space="preserve"> </v>
      </c>
      <c r="J1528" s="1" t="str">
        <f t="shared" si="122"/>
        <v xml:space="preserve"> </v>
      </c>
      <c r="K1528" s="3" t="str">
        <f t="shared" si="123"/>
        <v xml:space="preserve"> </v>
      </c>
      <c r="L1528" s="3" t="str">
        <f t="shared" si="124"/>
        <v xml:space="preserve">   </v>
      </c>
    </row>
    <row r="1529" spans="3:12" x14ac:dyDescent="0.25">
      <c r="C1529" s="1" t="str">
        <f>_xlfn.IFNA(IF(B1529=LOOKUP(+A1529,Lots!B$2:B$1819,Lots!D$2:D$1819),"Early",IF(B1529=LOOKUP(+A1529,Lots!B$2:B$1819,Lots!E$2:E$1819),"Mid",IF(B1529=LOOKUP(+A1529,Lots!B$2:B$1819,Lots!F$2:F$1819),"Late"))),"")</f>
        <v/>
      </c>
      <c r="D1529" s="1" t="str">
        <f>_xlfn.IFNA(VLOOKUP(A1529,Lots!B$2:C$1819, 2,FALSE),"")</f>
        <v/>
      </c>
      <c r="E1529" s="1" t="str">
        <f>_xlfn.IFNA(LOOKUP(A1529,Lots!B$2:B$1819, Lots!A$2:A$1819),"")</f>
        <v/>
      </c>
      <c r="F1529" s="1"/>
      <c r="G1529" s="3" t="str">
        <f t="shared" si="120"/>
        <v xml:space="preserve"> </v>
      </c>
      <c r="H1529" s="1" t="str">
        <f>IF(+F1529&lt;&gt;0,COUNTIF(Lots!$A$1:'Lots'!$A$1791,E1529), " ")</f>
        <v xml:space="preserve"> </v>
      </c>
      <c r="I1529" s="3" t="str">
        <f t="shared" si="121"/>
        <v xml:space="preserve"> </v>
      </c>
      <c r="J1529" s="1" t="str">
        <f t="shared" si="122"/>
        <v xml:space="preserve"> </v>
      </c>
      <c r="K1529" s="3" t="str">
        <f t="shared" si="123"/>
        <v xml:space="preserve"> </v>
      </c>
      <c r="L1529" s="3" t="str">
        <f t="shared" si="124"/>
        <v xml:space="preserve">   </v>
      </c>
    </row>
    <row r="1530" spans="3:12" x14ac:dyDescent="0.25">
      <c r="C1530" s="1" t="str">
        <f>_xlfn.IFNA(IF(B1530=LOOKUP(+A1530,Lots!B$2:B$1819,Lots!D$2:D$1819),"Early",IF(B1530=LOOKUP(+A1530,Lots!B$2:B$1819,Lots!E$2:E$1819),"Mid",IF(B1530=LOOKUP(+A1530,Lots!B$2:B$1819,Lots!F$2:F$1819),"Late"))),"")</f>
        <v/>
      </c>
      <c r="D1530" s="1" t="str">
        <f>_xlfn.IFNA(VLOOKUP(A1530,Lots!B$2:C$1819, 2,FALSE),"")</f>
        <v/>
      </c>
      <c r="E1530" s="1" t="str">
        <f>_xlfn.IFNA(LOOKUP(A1530,Lots!B$2:B$1819, Lots!A$2:A$1819),"")</f>
        <v/>
      </c>
      <c r="F1530" s="1"/>
      <c r="G1530" s="3" t="str">
        <f t="shared" si="120"/>
        <v xml:space="preserve"> </v>
      </c>
      <c r="H1530" s="1" t="str">
        <f>IF(+F1530&lt;&gt;0,COUNTIF(Lots!$A$1:'Lots'!$A$1791,E1530), " ")</f>
        <v xml:space="preserve"> </v>
      </c>
      <c r="I1530" s="3" t="str">
        <f t="shared" si="121"/>
        <v xml:space="preserve"> </v>
      </c>
      <c r="J1530" s="1" t="str">
        <f t="shared" si="122"/>
        <v xml:space="preserve"> </v>
      </c>
      <c r="K1530" s="3" t="str">
        <f t="shared" si="123"/>
        <v xml:space="preserve"> </v>
      </c>
      <c r="L1530" s="3" t="str">
        <f t="shared" si="124"/>
        <v xml:space="preserve">   </v>
      </c>
    </row>
    <row r="1531" spans="3:12" x14ac:dyDescent="0.25">
      <c r="C1531" s="1" t="str">
        <f>_xlfn.IFNA(IF(B1531=LOOKUP(+A1531,Lots!B$2:B$1819,Lots!D$2:D$1819),"Early",IF(B1531=LOOKUP(+A1531,Lots!B$2:B$1819,Lots!E$2:E$1819),"Mid",IF(B1531=LOOKUP(+A1531,Lots!B$2:B$1819,Lots!F$2:F$1819),"Late"))),"")</f>
        <v/>
      </c>
      <c r="D1531" s="1" t="str">
        <f>_xlfn.IFNA(VLOOKUP(A1531,Lots!B$2:C$1819, 2,FALSE),"")</f>
        <v/>
      </c>
      <c r="E1531" s="1" t="str">
        <f>_xlfn.IFNA(LOOKUP(A1531,Lots!B$2:B$1819, Lots!A$2:A$1819),"")</f>
        <v/>
      </c>
      <c r="F1531" s="1"/>
      <c r="G1531" s="3" t="str">
        <f t="shared" si="120"/>
        <v xml:space="preserve"> </v>
      </c>
      <c r="H1531" s="1" t="str">
        <f>IF(+F1531&lt;&gt;0,COUNTIF(Lots!$A$1:'Lots'!$A$1791,E1531), " ")</f>
        <v xml:space="preserve"> </v>
      </c>
      <c r="I1531" s="3" t="str">
        <f t="shared" si="121"/>
        <v xml:space="preserve"> </v>
      </c>
      <c r="J1531" s="1" t="str">
        <f t="shared" si="122"/>
        <v xml:space="preserve"> </v>
      </c>
      <c r="K1531" s="3" t="str">
        <f t="shared" si="123"/>
        <v xml:space="preserve"> </v>
      </c>
      <c r="L1531" s="3" t="str">
        <f t="shared" si="124"/>
        <v xml:space="preserve">   </v>
      </c>
    </row>
    <row r="1532" spans="3:12" x14ac:dyDescent="0.25">
      <c r="C1532" s="1" t="str">
        <f>_xlfn.IFNA(IF(B1532=LOOKUP(+A1532,Lots!B$2:B$1819,Lots!D$2:D$1819),"Early",IF(B1532=LOOKUP(+A1532,Lots!B$2:B$1819,Lots!E$2:E$1819),"Mid",IF(B1532=LOOKUP(+A1532,Lots!B$2:B$1819,Lots!F$2:F$1819),"Late"))),"")</f>
        <v/>
      </c>
      <c r="D1532" s="1" t="str">
        <f>_xlfn.IFNA(VLOOKUP(A1532,Lots!B$2:C$1819, 2,FALSE),"")</f>
        <v/>
      </c>
      <c r="E1532" s="1" t="str">
        <f>_xlfn.IFNA(LOOKUP(A1532,Lots!B$2:B$1819, Lots!A$2:A$1819),"")</f>
        <v/>
      </c>
      <c r="F1532" s="1"/>
      <c r="G1532" s="3" t="str">
        <f t="shared" si="120"/>
        <v xml:space="preserve"> </v>
      </c>
      <c r="H1532" s="1" t="str">
        <f>IF(+F1532&lt;&gt;0,COUNTIF(Lots!$A$1:'Lots'!$A$1791,E1532), " ")</f>
        <v xml:space="preserve"> </v>
      </c>
      <c r="I1532" s="3" t="str">
        <f t="shared" si="121"/>
        <v xml:space="preserve"> </v>
      </c>
      <c r="J1532" s="1" t="str">
        <f t="shared" si="122"/>
        <v xml:space="preserve"> </v>
      </c>
      <c r="K1532" s="3" t="str">
        <f t="shared" si="123"/>
        <v xml:space="preserve"> </v>
      </c>
      <c r="L1532" s="3" t="str">
        <f t="shared" si="124"/>
        <v xml:space="preserve">   </v>
      </c>
    </row>
    <row r="1533" spans="3:12" x14ac:dyDescent="0.25">
      <c r="C1533" s="1" t="str">
        <f>_xlfn.IFNA(IF(B1533=LOOKUP(+A1533,Lots!B$2:B$1819,Lots!D$2:D$1819),"Early",IF(B1533=LOOKUP(+A1533,Lots!B$2:B$1819,Lots!E$2:E$1819),"Mid",IF(B1533=LOOKUP(+A1533,Lots!B$2:B$1819,Lots!F$2:F$1819),"Late"))),"")</f>
        <v/>
      </c>
      <c r="D1533" s="1" t="str">
        <f>_xlfn.IFNA(VLOOKUP(A1533,Lots!B$2:C$1819, 2,FALSE),"")</f>
        <v/>
      </c>
      <c r="E1533" s="1" t="str">
        <f>_xlfn.IFNA(LOOKUP(A1533,Lots!B$2:B$1819, Lots!A$2:A$1819),"")</f>
        <v/>
      </c>
      <c r="F1533" s="1"/>
      <c r="G1533" s="3" t="str">
        <f t="shared" si="120"/>
        <v xml:space="preserve"> </v>
      </c>
      <c r="H1533" s="1" t="str">
        <f>IF(+F1533&lt;&gt;0,COUNTIF(Lots!$A$1:'Lots'!$A$1791,E1533), " ")</f>
        <v xml:space="preserve"> </v>
      </c>
      <c r="I1533" s="3" t="str">
        <f t="shared" si="121"/>
        <v xml:space="preserve"> </v>
      </c>
      <c r="J1533" s="1" t="str">
        <f t="shared" si="122"/>
        <v xml:space="preserve"> </v>
      </c>
      <c r="K1533" s="3" t="str">
        <f t="shared" si="123"/>
        <v xml:space="preserve"> </v>
      </c>
      <c r="L1533" s="3" t="str">
        <f t="shared" si="124"/>
        <v xml:space="preserve">   </v>
      </c>
    </row>
    <row r="1534" spans="3:12" x14ac:dyDescent="0.25">
      <c r="C1534" s="1" t="str">
        <f>_xlfn.IFNA(IF(B1534=LOOKUP(+A1534,Lots!B$2:B$1819,Lots!D$2:D$1819),"Early",IF(B1534=LOOKUP(+A1534,Lots!B$2:B$1819,Lots!E$2:E$1819),"Mid",IF(B1534=LOOKUP(+A1534,Lots!B$2:B$1819,Lots!F$2:F$1819),"Late"))),"")</f>
        <v/>
      </c>
      <c r="D1534" s="1" t="str">
        <f>_xlfn.IFNA(VLOOKUP(A1534,Lots!B$2:C$1819, 2,FALSE),"")</f>
        <v/>
      </c>
      <c r="E1534" s="1" t="str">
        <f>_xlfn.IFNA(LOOKUP(A1534,Lots!B$2:B$1819, Lots!A$2:A$1819),"")</f>
        <v/>
      </c>
      <c r="F1534" s="1"/>
      <c r="G1534" s="3" t="str">
        <f t="shared" si="120"/>
        <v xml:space="preserve"> </v>
      </c>
      <c r="H1534" s="1" t="str">
        <f>IF(+F1534&lt;&gt;0,COUNTIF(Lots!$A$1:'Lots'!$A$1791,E1534), " ")</f>
        <v xml:space="preserve"> </v>
      </c>
      <c r="I1534" s="3" t="str">
        <f t="shared" si="121"/>
        <v xml:space="preserve"> </v>
      </c>
      <c r="J1534" s="1" t="str">
        <f t="shared" si="122"/>
        <v xml:space="preserve"> </v>
      </c>
      <c r="K1534" s="3" t="str">
        <f t="shared" si="123"/>
        <v xml:space="preserve"> </v>
      </c>
      <c r="L1534" s="3" t="str">
        <f t="shared" si="124"/>
        <v xml:space="preserve">   </v>
      </c>
    </row>
    <row r="1535" spans="3:12" x14ac:dyDescent="0.25">
      <c r="C1535" s="1" t="str">
        <f>_xlfn.IFNA(IF(B1535=LOOKUP(+A1535,Lots!B$2:B$1819,Lots!D$2:D$1819),"Early",IF(B1535=LOOKUP(+A1535,Lots!B$2:B$1819,Lots!E$2:E$1819),"Mid",IF(B1535=LOOKUP(+A1535,Lots!B$2:B$1819,Lots!F$2:F$1819),"Late"))),"")</f>
        <v/>
      </c>
      <c r="D1535" s="1" t="str">
        <f>_xlfn.IFNA(VLOOKUP(A1535,Lots!B$2:C$1819, 2,FALSE),"")</f>
        <v/>
      </c>
      <c r="E1535" s="1" t="str">
        <f>_xlfn.IFNA(LOOKUP(A1535,Lots!B$2:B$1819, Lots!A$2:A$1819),"")</f>
        <v/>
      </c>
      <c r="F1535" s="1"/>
      <c r="G1535" s="3" t="str">
        <f t="shared" si="120"/>
        <v xml:space="preserve"> </v>
      </c>
      <c r="H1535" s="1" t="str">
        <f>IF(+F1535&lt;&gt;0,COUNTIF(Lots!$A$1:'Lots'!$A$1791,E1535), " ")</f>
        <v xml:space="preserve"> </v>
      </c>
      <c r="I1535" s="3" t="str">
        <f t="shared" si="121"/>
        <v xml:space="preserve"> </v>
      </c>
      <c r="J1535" s="1" t="str">
        <f t="shared" si="122"/>
        <v xml:space="preserve"> </v>
      </c>
      <c r="K1535" s="3" t="str">
        <f t="shared" si="123"/>
        <v xml:space="preserve"> </v>
      </c>
      <c r="L1535" s="3" t="str">
        <f t="shared" si="124"/>
        <v xml:space="preserve">   </v>
      </c>
    </row>
    <row r="1536" spans="3:12" x14ac:dyDescent="0.25">
      <c r="C1536" s="1" t="str">
        <f>_xlfn.IFNA(IF(B1536=LOOKUP(+A1536,Lots!B$2:B$1819,Lots!D$2:D$1819),"Early",IF(B1536=LOOKUP(+A1536,Lots!B$2:B$1819,Lots!E$2:E$1819),"Mid",IF(B1536=LOOKUP(+A1536,Lots!B$2:B$1819,Lots!F$2:F$1819),"Late"))),"")</f>
        <v/>
      </c>
      <c r="D1536" s="1" t="str">
        <f>_xlfn.IFNA(VLOOKUP(A1536,Lots!B$2:C$1819, 2,FALSE),"")</f>
        <v/>
      </c>
      <c r="E1536" s="1" t="str">
        <f>_xlfn.IFNA(LOOKUP(A1536,Lots!B$2:B$1819, Lots!A$2:A$1819),"")</f>
        <v/>
      </c>
      <c r="F1536" s="1"/>
      <c r="G1536" s="3" t="str">
        <f t="shared" si="120"/>
        <v xml:space="preserve"> </v>
      </c>
      <c r="H1536" s="1" t="str">
        <f>IF(+F1536&lt;&gt;0,COUNTIF(Lots!$A$1:'Lots'!$A$1791,E1536), " ")</f>
        <v xml:space="preserve"> </v>
      </c>
      <c r="I1536" s="3" t="str">
        <f t="shared" si="121"/>
        <v xml:space="preserve"> </v>
      </c>
      <c r="J1536" s="1" t="str">
        <f t="shared" si="122"/>
        <v xml:space="preserve"> </v>
      </c>
      <c r="K1536" s="3" t="str">
        <f t="shared" si="123"/>
        <v xml:space="preserve"> </v>
      </c>
      <c r="L1536" s="3" t="str">
        <f t="shared" si="124"/>
        <v xml:space="preserve">   </v>
      </c>
    </row>
    <row r="1537" spans="3:12" x14ac:dyDescent="0.25">
      <c r="C1537" s="1" t="str">
        <f>_xlfn.IFNA(IF(B1537=LOOKUP(+A1537,Lots!B$2:B$1819,Lots!D$2:D$1819),"Early",IF(B1537=LOOKUP(+A1537,Lots!B$2:B$1819,Lots!E$2:E$1819),"Mid",IF(B1537=LOOKUP(+A1537,Lots!B$2:B$1819,Lots!F$2:F$1819),"Late"))),"")</f>
        <v/>
      </c>
      <c r="D1537" s="1" t="str">
        <f>_xlfn.IFNA(VLOOKUP(A1537,Lots!B$2:C$1819, 2,FALSE),"")</f>
        <v/>
      </c>
      <c r="E1537" s="1" t="str">
        <f>_xlfn.IFNA(LOOKUP(A1537,Lots!B$2:B$1819, Lots!A$2:A$1819),"")</f>
        <v/>
      </c>
      <c r="F1537" s="1"/>
      <c r="G1537" s="3" t="str">
        <f t="shared" si="120"/>
        <v xml:space="preserve"> </v>
      </c>
      <c r="H1537" s="1" t="str">
        <f>IF(+F1537&lt;&gt;0,COUNTIF(Lots!$A$1:'Lots'!$A$1791,E1537), " ")</f>
        <v xml:space="preserve"> </v>
      </c>
      <c r="I1537" s="3" t="str">
        <f t="shared" si="121"/>
        <v xml:space="preserve"> </v>
      </c>
      <c r="J1537" s="1" t="str">
        <f t="shared" si="122"/>
        <v xml:space="preserve"> </v>
      </c>
      <c r="K1537" s="3" t="str">
        <f t="shared" si="123"/>
        <v xml:space="preserve"> </v>
      </c>
      <c r="L1537" s="3" t="str">
        <f t="shared" si="124"/>
        <v xml:space="preserve">   </v>
      </c>
    </row>
    <row r="1538" spans="3:12" x14ac:dyDescent="0.25">
      <c r="C1538" s="1" t="str">
        <f>_xlfn.IFNA(IF(B1538=LOOKUP(+A1538,Lots!B$2:B$1819,Lots!D$2:D$1819),"Early",IF(B1538=LOOKUP(+A1538,Lots!B$2:B$1819,Lots!E$2:E$1819),"Mid",IF(B1538=LOOKUP(+A1538,Lots!B$2:B$1819,Lots!F$2:F$1819),"Late"))),"")</f>
        <v/>
      </c>
      <c r="D1538" s="1" t="str">
        <f>_xlfn.IFNA(VLOOKUP(A1538,Lots!B$2:C$1819, 2,FALSE),"")</f>
        <v/>
      </c>
      <c r="E1538" s="1" t="str">
        <f>_xlfn.IFNA(LOOKUP(A1538,Lots!B$2:B$1819, Lots!A$2:A$1819),"")</f>
        <v/>
      </c>
      <c r="F1538" s="1"/>
      <c r="G1538" s="3" t="str">
        <f t="shared" si="120"/>
        <v xml:space="preserve"> </v>
      </c>
      <c r="H1538" s="1" t="str">
        <f>IF(+F1538&lt;&gt;0,COUNTIF(Lots!$A$1:'Lots'!$A$1791,E1538), " ")</f>
        <v xml:space="preserve"> </v>
      </c>
      <c r="I1538" s="3" t="str">
        <f t="shared" si="121"/>
        <v xml:space="preserve"> </v>
      </c>
      <c r="J1538" s="1" t="str">
        <f t="shared" si="122"/>
        <v xml:space="preserve"> </v>
      </c>
      <c r="K1538" s="3" t="str">
        <f t="shared" si="123"/>
        <v xml:space="preserve"> </v>
      </c>
      <c r="L1538" s="3" t="str">
        <f t="shared" si="124"/>
        <v xml:space="preserve">   </v>
      </c>
    </row>
    <row r="1539" spans="3:12" x14ac:dyDescent="0.25">
      <c r="C1539" s="1" t="str">
        <f>_xlfn.IFNA(IF(B1539=LOOKUP(+A1539,Lots!B$2:B$1819,Lots!D$2:D$1819),"Early",IF(B1539=LOOKUP(+A1539,Lots!B$2:B$1819,Lots!E$2:E$1819),"Mid",IF(B1539=LOOKUP(+A1539,Lots!B$2:B$1819,Lots!F$2:F$1819),"Late"))),"")</f>
        <v/>
      </c>
      <c r="D1539" s="1" t="str">
        <f>_xlfn.IFNA(VLOOKUP(A1539,Lots!B$2:C$1819, 2,FALSE),"")</f>
        <v/>
      </c>
      <c r="E1539" s="1" t="str">
        <f>_xlfn.IFNA(LOOKUP(A1539,Lots!B$2:B$1819, Lots!A$2:A$1819),"")</f>
        <v/>
      </c>
      <c r="F1539" s="1"/>
      <c r="G1539" s="3" t="str">
        <f t="shared" si="120"/>
        <v xml:space="preserve"> </v>
      </c>
      <c r="H1539" s="1" t="str">
        <f>IF(+F1539&lt;&gt;0,COUNTIF(Lots!$A$1:'Lots'!$A$1791,E1539), " ")</f>
        <v xml:space="preserve"> </v>
      </c>
      <c r="I1539" s="3" t="str">
        <f t="shared" si="121"/>
        <v xml:space="preserve"> </v>
      </c>
      <c r="J1539" s="1" t="str">
        <f t="shared" si="122"/>
        <v xml:space="preserve"> </v>
      </c>
      <c r="K1539" s="3" t="str">
        <f t="shared" si="123"/>
        <v xml:space="preserve"> </v>
      </c>
      <c r="L1539" s="3" t="str">
        <f t="shared" si="124"/>
        <v xml:space="preserve">   </v>
      </c>
    </row>
    <row r="1540" spans="3:12" x14ac:dyDescent="0.25">
      <c r="C1540" s="1" t="str">
        <f>_xlfn.IFNA(IF(B1540=LOOKUP(+A1540,Lots!B$2:B$1819,Lots!D$2:D$1819),"Early",IF(B1540=LOOKUP(+A1540,Lots!B$2:B$1819,Lots!E$2:E$1819),"Mid",IF(B1540=LOOKUP(+A1540,Lots!B$2:B$1819,Lots!F$2:F$1819),"Late"))),"")</f>
        <v/>
      </c>
      <c r="D1540" s="1" t="str">
        <f>_xlfn.IFNA(VLOOKUP(A1540,Lots!B$2:C$1819, 2,FALSE),"")</f>
        <v/>
      </c>
      <c r="E1540" s="1" t="str">
        <f>_xlfn.IFNA(LOOKUP(A1540,Lots!B$2:B$1819, Lots!A$2:A$1819),"")</f>
        <v/>
      </c>
      <c r="F1540" s="1"/>
      <c r="G1540" s="3" t="str">
        <f t="shared" si="120"/>
        <v xml:space="preserve"> </v>
      </c>
      <c r="H1540" s="1" t="str">
        <f>IF(+F1540&lt;&gt;0,COUNTIF(Lots!$A$1:'Lots'!$A$1791,E1540), " ")</f>
        <v xml:space="preserve"> </v>
      </c>
      <c r="I1540" s="3" t="str">
        <f t="shared" si="121"/>
        <v xml:space="preserve"> </v>
      </c>
      <c r="J1540" s="1" t="str">
        <f t="shared" si="122"/>
        <v xml:space="preserve"> </v>
      </c>
      <c r="K1540" s="3" t="str">
        <f t="shared" si="123"/>
        <v xml:space="preserve"> </v>
      </c>
      <c r="L1540" s="3" t="str">
        <f t="shared" si="124"/>
        <v xml:space="preserve">   </v>
      </c>
    </row>
    <row r="1541" spans="3:12" x14ac:dyDescent="0.25">
      <c r="C1541" s="1" t="str">
        <f>_xlfn.IFNA(IF(B1541=LOOKUP(+A1541,Lots!B$2:B$1819,Lots!D$2:D$1819),"Early",IF(B1541=LOOKUP(+A1541,Lots!B$2:B$1819,Lots!E$2:E$1819),"Mid",IF(B1541=LOOKUP(+A1541,Lots!B$2:B$1819,Lots!F$2:F$1819),"Late"))),"")</f>
        <v/>
      </c>
      <c r="D1541" s="1" t="str">
        <f>_xlfn.IFNA(VLOOKUP(A1541,Lots!B$2:C$1819, 2,FALSE),"")</f>
        <v/>
      </c>
      <c r="E1541" s="1" t="str">
        <f>_xlfn.IFNA(LOOKUP(A1541,Lots!B$2:B$1819, Lots!A$2:A$1819),"")</f>
        <v/>
      </c>
      <c r="F1541" s="1"/>
      <c r="G1541" s="3" t="str">
        <f t="shared" si="120"/>
        <v xml:space="preserve"> </v>
      </c>
      <c r="H1541" s="1" t="str">
        <f>IF(+F1541&lt;&gt;0,COUNTIF(Lots!$A$1:'Lots'!$A$1791,E1541), " ")</f>
        <v xml:space="preserve"> </v>
      </c>
      <c r="I1541" s="3" t="str">
        <f t="shared" si="121"/>
        <v xml:space="preserve"> </v>
      </c>
      <c r="J1541" s="1" t="str">
        <f t="shared" si="122"/>
        <v xml:space="preserve"> </v>
      </c>
      <c r="K1541" s="3" t="str">
        <f t="shared" si="123"/>
        <v xml:space="preserve"> </v>
      </c>
      <c r="L1541" s="3" t="str">
        <f t="shared" si="124"/>
        <v xml:space="preserve">   </v>
      </c>
    </row>
    <row r="1542" spans="3:12" x14ac:dyDescent="0.25">
      <c r="C1542" s="1" t="str">
        <f>_xlfn.IFNA(IF(B1542=LOOKUP(+A1542,Lots!B$2:B$1819,Lots!D$2:D$1819),"Early",IF(B1542=LOOKUP(+A1542,Lots!B$2:B$1819,Lots!E$2:E$1819),"Mid",IF(B1542=LOOKUP(+A1542,Lots!B$2:B$1819,Lots!F$2:F$1819),"Late"))),"")</f>
        <v/>
      </c>
      <c r="D1542" s="1" t="str">
        <f>_xlfn.IFNA(VLOOKUP(A1542,Lots!B$2:C$1819, 2,FALSE),"")</f>
        <v/>
      </c>
      <c r="E1542" s="1" t="str">
        <f>_xlfn.IFNA(LOOKUP(A1542,Lots!B$2:B$1819, Lots!A$2:A$1819),"")</f>
        <v/>
      </c>
      <c r="F1542" s="1"/>
      <c r="G1542" s="3" t="str">
        <f t="shared" si="120"/>
        <v xml:space="preserve"> </v>
      </c>
      <c r="H1542" s="1" t="str">
        <f>IF(+F1542&lt;&gt;0,COUNTIF(Lots!$A$1:'Lots'!$A$1791,E1542), " ")</f>
        <v xml:space="preserve"> </v>
      </c>
      <c r="I1542" s="3" t="str">
        <f t="shared" si="121"/>
        <v xml:space="preserve"> </v>
      </c>
      <c r="J1542" s="1" t="str">
        <f t="shared" si="122"/>
        <v xml:space="preserve"> </v>
      </c>
      <c r="K1542" s="3" t="str">
        <f t="shared" si="123"/>
        <v xml:space="preserve"> </v>
      </c>
      <c r="L1542" s="3" t="str">
        <f t="shared" si="124"/>
        <v xml:space="preserve">   </v>
      </c>
    </row>
    <row r="1543" spans="3:12" x14ac:dyDescent="0.25">
      <c r="C1543" s="1" t="str">
        <f>_xlfn.IFNA(IF(B1543=LOOKUP(+A1543,Lots!B$2:B$1819,Lots!D$2:D$1819),"Early",IF(B1543=LOOKUP(+A1543,Lots!B$2:B$1819,Lots!E$2:E$1819),"Mid",IF(B1543=LOOKUP(+A1543,Lots!B$2:B$1819,Lots!F$2:F$1819),"Late"))),"")</f>
        <v/>
      </c>
      <c r="D1543" s="1" t="str">
        <f>_xlfn.IFNA(VLOOKUP(A1543,Lots!B$2:C$1819, 2,FALSE),"")</f>
        <v/>
      </c>
      <c r="E1543" s="1" t="str">
        <f>_xlfn.IFNA(LOOKUP(A1543,Lots!B$2:B$1819, Lots!A$2:A$1819),"")</f>
        <v/>
      </c>
      <c r="F1543" s="1"/>
      <c r="G1543" s="3" t="str">
        <f t="shared" si="120"/>
        <v xml:space="preserve"> </v>
      </c>
      <c r="H1543" s="1" t="str">
        <f>IF(+F1543&lt;&gt;0,COUNTIF(Lots!$A$1:'Lots'!$A$1791,E1543), " ")</f>
        <v xml:space="preserve"> </v>
      </c>
      <c r="I1543" s="3" t="str">
        <f t="shared" si="121"/>
        <v xml:space="preserve"> </v>
      </c>
      <c r="J1543" s="1" t="str">
        <f t="shared" si="122"/>
        <v xml:space="preserve"> </v>
      </c>
      <c r="K1543" s="3" t="str">
        <f t="shared" si="123"/>
        <v xml:space="preserve"> </v>
      </c>
      <c r="L1543" s="3" t="str">
        <f t="shared" si="124"/>
        <v xml:space="preserve">   </v>
      </c>
    </row>
    <row r="1544" spans="3:12" x14ac:dyDescent="0.25">
      <c r="C1544" s="1" t="str">
        <f>_xlfn.IFNA(IF(B1544=LOOKUP(+A1544,Lots!B$2:B$1819,Lots!D$2:D$1819),"Early",IF(B1544=LOOKUP(+A1544,Lots!B$2:B$1819,Lots!E$2:E$1819),"Mid",IF(B1544=LOOKUP(+A1544,Lots!B$2:B$1819,Lots!F$2:F$1819),"Late"))),"")</f>
        <v/>
      </c>
      <c r="D1544" s="1" t="str">
        <f>_xlfn.IFNA(VLOOKUP(A1544,Lots!B$2:C$1819, 2,FALSE),"")</f>
        <v/>
      </c>
      <c r="E1544" s="1" t="str">
        <f>_xlfn.IFNA(LOOKUP(A1544,Lots!B$2:B$1819, Lots!A$2:A$1819),"")</f>
        <v/>
      </c>
      <c r="F1544" s="1"/>
      <c r="G1544" s="3" t="str">
        <f t="shared" si="120"/>
        <v xml:space="preserve"> </v>
      </c>
      <c r="H1544" s="1" t="str">
        <f>IF(+F1544&lt;&gt;0,COUNTIF(Lots!$A$1:'Lots'!$A$1791,E1544), " ")</f>
        <v xml:space="preserve"> </v>
      </c>
      <c r="I1544" s="3" t="str">
        <f t="shared" si="121"/>
        <v xml:space="preserve"> </v>
      </c>
      <c r="J1544" s="1" t="str">
        <f t="shared" si="122"/>
        <v xml:space="preserve"> </v>
      </c>
      <c r="K1544" s="3" t="str">
        <f t="shared" si="123"/>
        <v xml:space="preserve"> </v>
      </c>
      <c r="L1544" s="3" t="str">
        <f t="shared" si="124"/>
        <v xml:space="preserve">   </v>
      </c>
    </row>
    <row r="1545" spans="3:12" x14ac:dyDescent="0.25">
      <c r="C1545" s="1" t="str">
        <f>_xlfn.IFNA(IF(B1545=LOOKUP(+A1545,Lots!B$2:B$1819,Lots!D$2:D$1819),"Early",IF(B1545=LOOKUP(+A1545,Lots!B$2:B$1819,Lots!E$2:E$1819),"Mid",IF(B1545=LOOKUP(+A1545,Lots!B$2:B$1819,Lots!F$2:F$1819),"Late"))),"")</f>
        <v/>
      </c>
      <c r="D1545" s="1" t="str">
        <f>_xlfn.IFNA(VLOOKUP(A1545,Lots!B$2:C$1819, 2,FALSE),"")</f>
        <v/>
      </c>
      <c r="E1545" s="1" t="str">
        <f>_xlfn.IFNA(LOOKUP(A1545,Lots!B$2:B$1819, Lots!A$2:A$1819),"")</f>
        <v/>
      </c>
      <c r="F1545" s="1"/>
      <c r="G1545" s="3" t="str">
        <f t="shared" si="120"/>
        <v xml:space="preserve"> </v>
      </c>
      <c r="H1545" s="1" t="str">
        <f>IF(+F1545&lt;&gt;0,COUNTIF(Lots!$A$1:'Lots'!$A$1791,E1545), " ")</f>
        <v xml:space="preserve"> </v>
      </c>
      <c r="I1545" s="3" t="str">
        <f t="shared" si="121"/>
        <v xml:space="preserve"> </v>
      </c>
      <c r="J1545" s="1" t="str">
        <f t="shared" si="122"/>
        <v xml:space="preserve"> </v>
      </c>
      <c r="K1545" s="3" t="str">
        <f t="shared" si="123"/>
        <v xml:space="preserve"> </v>
      </c>
      <c r="L1545" s="3" t="str">
        <f t="shared" si="124"/>
        <v xml:space="preserve">   </v>
      </c>
    </row>
    <row r="1546" spans="3:12" x14ac:dyDescent="0.25">
      <c r="C1546" s="1" t="str">
        <f>_xlfn.IFNA(IF(B1546=LOOKUP(+A1546,Lots!B$2:B$1819,Lots!D$2:D$1819),"Early",IF(B1546=LOOKUP(+A1546,Lots!B$2:B$1819,Lots!E$2:E$1819),"Mid",IF(B1546=LOOKUP(+A1546,Lots!B$2:B$1819,Lots!F$2:F$1819),"Late"))),"")</f>
        <v/>
      </c>
      <c r="D1546" s="1" t="str">
        <f>_xlfn.IFNA(VLOOKUP(A1546,Lots!B$2:C$1819, 2,FALSE),"")</f>
        <v/>
      </c>
      <c r="E1546" s="1" t="str">
        <f>_xlfn.IFNA(LOOKUP(A1546,Lots!B$2:B$1819, Lots!A$2:A$1819),"")</f>
        <v/>
      </c>
      <c r="F1546" s="1"/>
      <c r="G1546" s="3" t="str">
        <f t="shared" si="120"/>
        <v xml:space="preserve"> </v>
      </c>
      <c r="H1546" s="1" t="str">
        <f>IF(+F1546&lt;&gt;0,COUNTIF(Lots!$A$1:'Lots'!$A$1791,E1546), " ")</f>
        <v xml:space="preserve"> </v>
      </c>
      <c r="I1546" s="3" t="str">
        <f t="shared" si="121"/>
        <v xml:space="preserve"> </v>
      </c>
      <c r="J1546" s="1" t="str">
        <f t="shared" si="122"/>
        <v xml:space="preserve"> </v>
      </c>
      <c r="K1546" s="3" t="str">
        <f t="shared" si="123"/>
        <v xml:space="preserve"> </v>
      </c>
      <c r="L1546" s="3" t="str">
        <f t="shared" si="124"/>
        <v xml:space="preserve">   </v>
      </c>
    </row>
    <row r="1547" spans="3:12" x14ac:dyDescent="0.25">
      <c r="C1547" s="1" t="str">
        <f>_xlfn.IFNA(IF(B1547=LOOKUP(+A1547,Lots!B$2:B$1819,Lots!D$2:D$1819),"Early",IF(B1547=LOOKUP(+A1547,Lots!B$2:B$1819,Lots!E$2:E$1819),"Mid",IF(B1547=LOOKUP(+A1547,Lots!B$2:B$1819,Lots!F$2:F$1819),"Late"))),"")</f>
        <v/>
      </c>
      <c r="D1547" s="1" t="str">
        <f>_xlfn.IFNA(VLOOKUP(A1547,Lots!B$2:C$1819, 2,FALSE),"")</f>
        <v/>
      </c>
      <c r="E1547" s="1" t="str">
        <f>_xlfn.IFNA(LOOKUP(A1547,Lots!B$2:B$1819, Lots!A$2:A$1819),"")</f>
        <v/>
      </c>
      <c r="F1547" s="1"/>
      <c r="G1547" s="3" t="str">
        <f t="shared" ref="G1547:G1610" si="125">IF(+F1547&lt;&gt;0, CEILING(F1547*$M$2,0.25), " ")</f>
        <v xml:space="preserve"> </v>
      </c>
      <c r="H1547" s="1" t="str">
        <f>IF(+F1547&lt;&gt;0,COUNTIF(Lots!$A$1:'Lots'!$A$1791,E1547), " ")</f>
        <v xml:space="preserve"> </v>
      </c>
      <c r="I1547" s="3" t="str">
        <f t="shared" ref="I1547:I1610" si="126">IF(+F1547&lt;&gt;0,+H1547*$M$1," ")</f>
        <v xml:space="preserve"> </v>
      </c>
      <c r="J1547" s="1" t="str">
        <f t="shared" ref="J1547:J1610" si="127">IF(+F1547&lt;&gt;0,COUNTIF(E$10:E$2000,+E1547)," ")</f>
        <v xml:space="preserve"> </v>
      </c>
      <c r="K1547" s="3" t="str">
        <f t="shared" ref="K1547:K1610" si="128">IF(F1547&lt;&gt;0,(+H1547-J1547)*$M$3, " ")</f>
        <v xml:space="preserve"> </v>
      </c>
      <c r="L1547" s="3" t="str">
        <f t="shared" ref="L1547:L1610" si="129">IF(F1547&lt;&gt;0,+F1547-G1547-I1547-K1547,"   ")</f>
        <v xml:space="preserve">   </v>
      </c>
    </row>
    <row r="1548" spans="3:12" x14ac:dyDescent="0.25">
      <c r="C1548" s="1" t="str">
        <f>_xlfn.IFNA(IF(B1548=LOOKUP(+A1548,Lots!B$2:B$1819,Lots!D$2:D$1819),"Early",IF(B1548=LOOKUP(+A1548,Lots!B$2:B$1819,Lots!E$2:E$1819),"Mid",IF(B1548=LOOKUP(+A1548,Lots!B$2:B$1819,Lots!F$2:F$1819),"Late"))),"")</f>
        <v/>
      </c>
      <c r="D1548" s="1" t="str">
        <f>_xlfn.IFNA(VLOOKUP(A1548,Lots!B$2:C$1819, 2,FALSE),"")</f>
        <v/>
      </c>
      <c r="E1548" s="1" t="str">
        <f>_xlfn.IFNA(LOOKUP(A1548,Lots!B$2:B$1819, Lots!A$2:A$1819),"")</f>
        <v/>
      </c>
      <c r="F1548" s="1"/>
      <c r="G1548" s="3" t="str">
        <f t="shared" si="125"/>
        <v xml:space="preserve"> </v>
      </c>
      <c r="H1548" s="1" t="str">
        <f>IF(+F1548&lt;&gt;0,COUNTIF(Lots!$A$1:'Lots'!$A$1791,E1548), " ")</f>
        <v xml:space="preserve"> </v>
      </c>
      <c r="I1548" s="3" t="str">
        <f t="shared" si="126"/>
        <v xml:space="preserve"> </v>
      </c>
      <c r="J1548" s="1" t="str">
        <f t="shared" si="127"/>
        <v xml:space="preserve"> </v>
      </c>
      <c r="K1548" s="3" t="str">
        <f t="shared" si="128"/>
        <v xml:space="preserve"> </v>
      </c>
      <c r="L1548" s="3" t="str">
        <f t="shared" si="129"/>
        <v xml:space="preserve">   </v>
      </c>
    </row>
    <row r="1549" spans="3:12" x14ac:dyDescent="0.25">
      <c r="C1549" s="1" t="str">
        <f>_xlfn.IFNA(IF(B1549=LOOKUP(+A1549,Lots!B$2:B$1819,Lots!D$2:D$1819),"Early",IF(B1549=LOOKUP(+A1549,Lots!B$2:B$1819,Lots!E$2:E$1819),"Mid",IF(B1549=LOOKUP(+A1549,Lots!B$2:B$1819,Lots!F$2:F$1819),"Late"))),"")</f>
        <v/>
      </c>
      <c r="D1549" s="1" t="str">
        <f>_xlfn.IFNA(VLOOKUP(A1549,Lots!B$2:C$1819, 2,FALSE),"")</f>
        <v/>
      </c>
      <c r="E1549" s="1" t="str">
        <f>_xlfn.IFNA(LOOKUP(A1549,Lots!B$2:B$1819, Lots!A$2:A$1819),"")</f>
        <v/>
      </c>
      <c r="F1549" s="1"/>
      <c r="G1549" s="3" t="str">
        <f t="shared" si="125"/>
        <v xml:space="preserve"> </v>
      </c>
      <c r="H1549" s="1" t="str">
        <f>IF(+F1549&lt;&gt;0,COUNTIF(Lots!$A$1:'Lots'!$A$1791,E1549), " ")</f>
        <v xml:space="preserve"> </v>
      </c>
      <c r="I1549" s="3" t="str">
        <f t="shared" si="126"/>
        <v xml:space="preserve"> </v>
      </c>
      <c r="J1549" s="1" t="str">
        <f t="shared" si="127"/>
        <v xml:space="preserve"> </v>
      </c>
      <c r="K1549" s="3" t="str">
        <f t="shared" si="128"/>
        <v xml:space="preserve"> </v>
      </c>
      <c r="L1549" s="3" t="str">
        <f t="shared" si="129"/>
        <v xml:space="preserve">   </v>
      </c>
    </row>
    <row r="1550" spans="3:12" x14ac:dyDescent="0.25">
      <c r="C1550" s="1" t="str">
        <f>_xlfn.IFNA(IF(B1550=LOOKUP(+A1550,Lots!B$2:B$1819,Lots!D$2:D$1819),"Early",IF(B1550=LOOKUP(+A1550,Lots!B$2:B$1819,Lots!E$2:E$1819),"Mid",IF(B1550=LOOKUP(+A1550,Lots!B$2:B$1819,Lots!F$2:F$1819),"Late"))),"")</f>
        <v/>
      </c>
      <c r="D1550" s="1" t="str">
        <f>_xlfn.IFNA(VLOOKUP(A1550,Lots!B$2:C$1819, 2,FALSE),"")</f>
        <v/>
      </c>
      <c r="E1550" s="1" t="str">
        <f>_xlfn.IFNA(LOOKUP(A1550,Lots!B$2:B$1819, Lots!A$2:A$1819),"")</f>
        <v/>
      </c>
      <c r="F1550" s="1"/>
      <c r="G1550" s="3" t="str">
        <f t="shared" si="125"/>
        <v xml:space="preserve"> </v>
      </c>
      <c r="H1550" s="1" t="str">
        <f>IF(+F1550&lt;&gt;0,COUNTIF(Lots!$A$1:'Lots'!$A$1791,E1550), " ")</f>
        <v xml:space="preserve"> </v>
      </c>
      <c r="I1550" s="3" t="str">
        <f t="shared" si="126"/>
        <v xml:space="preserve"> </v>
      </c>
      <c r="J1550" s="1" t="str">
        <f t="shared" si="127"/>
        <v xml:space="preserve"> </v>
      </c>
      <c r="K1550" s="3" t="str">
        <f t="shared" si="128"/>
        <v xml:space="preserve"> </v>
      </c>
      <c r="L1550" s="3" t="str">
        <f t="shared" si="129"/>
        <v xml:space="preserve">   </v>
      </c>
    </row>
    <row r="1551" spans="3:12" x14ac:dyDescent="0.25">
      <c r="C1551" s="1" t="str">
        <f>_xlfn.IFNA(IF(B1551=LOOKUP(+A1551,Lots!B$2:B$1819,Lots!D$2:D$1819),"Early",IF(B1551=LOOKUP(+A1551,Lots!B$2:B$1819,Lots!E$2:E$1819),"Mid",IF(B1551=LOOKUP(+A1551,Lots!B$2:B$1819,Lots!F$2:F$1819),"Late"))),"")</f>
        <v/>
      </c>
      <c r="D1551" s="1" t="str">
        <f>_xlfn.IFNA(VLOOKUP(A1551,Lots!B$2:C$1819, 2,FALSE),"")</f>
        <v/>
      </c>
      <c r="E1551" s="1" t="str">
        <f>_xlfn.IFNA(LOOKUP(A1551,Lots!B$2:B$1819, Lots!A$2:A$1819),"")</f>
        <v/>
      </c>
      <c r="F1551" s="1"/>
      <c r="G1551" s="3" t="str">
        <f t="shared" si="125"/>
        <v xml:space="preserve"> </v>
      </c>
      <c r="H1551" s="1" t="str">
        <f>IF(+F1551&lt;&gt;0,COUNTIF(Lots!$A$1:'Lots'!$A$1791,E1551), " ")</f>
        <v xml:space="preserve"> </v>
      </c>
      <c r="I1551" s="3" t="str">
        <f t="shared" si="126"/>
        <v xml:space="preserve"> </v>
      </c>
      <c r="J1551" s="1" t="str">
        <f t="shared" si="127"/>
        <v xml:space="preserve"> </v>
      </c>
      <c r="K1551" s="3" t="str">
        <f t="shared" si="128"/>
        <v xml:space="preserve"> </v>
      </c>
      <c r="L1551" s="3" t="str">
        <f t="shared" si="129"/>
        <v xml:space="preserve">   </v>
      </c>
    </row>
    <row r="1552" spans="3:12" x14ac:dyDescent="0.25">
      <c r="C1552" s="1" t="str">
        <f>_xlfn.IFNA(IF(B1552=LOOKUP(+A1552,Lots!B$2:B$1819,Lots!D$2:D$1819),"Early",IF(B1552=LOOKUP(+A1552,Lots!B$2:B$1819,Lots!E$2:E$1819),"Mid",IF(B1552=LOOKUP(+A1552,Lots!B$2:B$1819,Lots!F$2:F$1819),"Late"))),"")</f>
        <v/>
      </c>
      <c r="D1552" s="1" t="str">
        <f>_xlfn.IFNA(VLOOKUP(A1552,Lots!B$2:C$1819, 2,FALSE),"")</f>
        <v/>
      </c>
      <c r="E1552" s="1" t="str">
        <f>_xlfn.IFNA(LOOKUP(A1552,Lots!B$2:B$1819, Lots!A$2:A$1819),"")</f>
        <v/>
      </c>
      <c r="F1552" s="1"/>
      <c r="G1552" s="3" t="str">
        <f t="shared" si="125"/>
        <v xml:space="preserve"> </v>
      </c>
      <c r="H1552" s="1" t="str">
        <f>IF(+F1552&lt;&gt;0,COUNTIF(Lots!$A$1:'Lots'!$A$1791,E1552), " ")</f>
        <v xml:space="preserve"> </v>
      </c>
      <c r="I1552" s="3" t="str">
        <f t="shared" si="126"/>
        <v xml:space="preserve"> </v>
      </c>
      <c r="J1552" s="1" t="str">
        <f t="shared" si="127"/>
        <v xml:space="preserve"> </v>
      </c>
      <c r="K1552" s="3" t="str">
        <f t="shared" si="128"/>
        <v xml:space="preserve"> </v>
      </c>
      <c r="L1552" s="3" t="str">
        <f t="shared" si="129"/>
        <v xml:space="preserve">   </v>
      </c>
    </row>
    <row r="1553" spans="3:12" x14ac:dyDescent="0.25">
      <c r="C1553" s="1" t="str">
        <f>_xlfn.IFNA(IF(B1553=LOOKUP(+A1553,Lots!B$2:B$1819,Lots!D$2:D$1819),"Early",IF(B1553=LOOKUP(+A1553,Lots!B$2:B$1819,Lots!E$2:E$1819),"Mid",IF(B1553=LOOKUP(+A1553,Lots!B$2:B$1819,Lots!F$2:F$1819),"Late"))),"")</f>
        <v/>
      </c>
      <c r="D1553" s="1" t="str">
        <f>_xlfn.IFNA(VLOOKUP(A1553,Lots!B$2:C$1819, 2,FALSE),"")</f>
        <v/>
      </c>
      <c r="E1553" s="1" t="str">
        <f>_xlfn.IFNA(LOOKUP(A1553,Lots!B$2:B$1819, Lots!A$2:A$1819),"")</f>
        <v/>
      </c>
      <c r="F1553" s="1"/>
      <c r="G1553" s="3" t="str">
        <f t="shared" si="125"/>
        <v xml:space="preserve"> </v>
      </c>
      <c r="H1553" s="1" t="str">
        <f>IF(+F1553&lt;&gt;0,COUNTIF(Lots!$A$1:'Lots'!$A$1791,E1553), " ")</f>
        <v xml:space="preserve"> </v>
      </c>
      <c r="I1553" s="3" t="str">
        <f t="shared" si="126"/>
        <v xml:space="preserve"> </v>
      </c>
      <c r="J1553" s="1" t="str">
        <f t="shared" si="127"/>
        <v xml:space="preserve"> </v>
      </c>
      <c r="K1553" s="3" t="str">
        <f t="shared" si="128"/>
        <v xml:space="preserve"> </v>
      </c>
      <c r="L1553" s="3" t="str">
        <f t="shared" si="129"/>
        <v xml:space="preserve">   </v>
      </c>
    </row>
    <row r="1554" spans="3:12" x14ac:dyDescent="0.25">
      <c r="C1554" s="1" t="str">
        <f>_xlfn.IFNA(IF(B1554=LOOKUP(+A1554,Lots!B$2:B$1819,Lots!D$2:D$1819),"Early",IF(B1554=LOOKUP(+A1554,Lots!B$2:B$1819,Lots!E$2:E$1819),"Mid",IF(B1554=LOOKUP(+A1554,Lots!B$2:B$1819,Lots!F$2:F$1819),"Late"))),"")</f>
        <v/>
      </c>
      <c r="D1554" s="1" t="str">
        <f>_xlfn.IFNA(VLOOKUP(A1554,Lots!B$2:C$1819, 2,FALSE),"")</f>
        <v/>
      </c>
      <c r="E1554" s="1" t="str">
        <f>_xlfn.IFNA(LOOKUP(A1554,Lots!B$2:B$1819, Lots!A$2:A$1819),"")</f>
        <v/>
      </c>
      <c r="F1554" s="1"/>
      <c r="G1554" s="3" t="str">
        <f t="shared" si="125"/>
        <v xml:space="preserve"> </v>
      </c>
      <c r="H1554" s="1" t="str">
        <f>IF(+F1554&lt;&gt;0,COUNTIF(Lots!$A$1:'Lots'!$A$1791,E1554), " ")</f>
        <v xml:space="preserve"> </v>
      </c>
      <c r="I1554" s="3" t="str">
        <f t="shared" si="126"/>
        <v xml:space="preserve"> </v>
      </c>
      <c r="J1554" s="1" t="str">
        <f t="shared" si="127"/>
        <v xml:space="preserve"> </v>
      </c>
      <c r="K1554" s="3" t="str">
        <f t="shared" si="128"/>
        <v xml:space="preserve"> </v>
      </c>
      <c r="L1554" s="3" t="str">
        <f t="shared" si="129"/>
        <v xml:space="preserve">   </v>
      </c>
    </row>
    <row r="1555" spans="3:12" x14ac:dyDescent="0.25">
      <c r="C1555" s="1" t="str">
        <f>_xlfn.IFNA(IF(B1555=LOOKUP(+A1555,Lots!B$2:B$1819,Lots!D$2:D$1819),"Early",IF(B1555=LOOKUP(+A1555,Lots!B$2:B$1819,Lots!E$2:E$1819),"Mid",IF(B1555=LOOKUP(+A1555,Lots!B$2:B$1819,Lots!F$2:F$1819),"Late"))),"")</f>
        <v/>
      </c>
      <c r="D1555" s="1" t="str">
        <f>_xlfn.IFNA(VLOOKUP(A1555,Lots!B$2:C$1819, 2,FALSE),"")</f>
        <v/>
      </c>
      <c r="E1555" s="1" t="str">
        <f>_xlfn.IFNA(LOOKUP(A1555,Lots!B$2:B$1819, Lots!A$2:A$1819),"")</f>
        <v/>
      </c>
      <c r="F1555" s="1"/>
      <c r="G1555" s="3" t="str">
        <f t="shared" si="125"/>
        <v xml:space="preserve"> </v>
      </c>
      <c r="H1555" s="1" t="str">
        <f>IF(+F1555&lt;&gt;0,COUNTIF(Lots!$A$1:'Lots'!$A$1791,E1555), " ")</f>
        <v xml:space="preserve"> </v>
      </c>
      <c r="I1555" s="3" t="str">
        <f t="shared" si="126"/>
        <v xml:space="preserve"> </v>
      </c>
      <c r="J1555" s="1" t="str">
        <f t="shared" si="127"/>
        <v xml:space="preserve"> </v>
      </c>
      <c r="K1555" s="3" t="str">
        <f t="shared" si="128"/>
        <v xml:space="preserve"> </v>
      </c>
      <c r="L1555" s="3" t="str">
        <f t="shared" si="129"/>
        <v xml:space="preserve">   </v>
      </c>
    </row>
    <row r="1556" spans="3:12" x14ac:dyDescent="0.25">
      <c r="C1556" s="1" t="str">
        <f>_xlfn.IFNA(IF(B1556=LOOKUP(+A1556,Lots!B$2:B$1819,Lots!D$2:D$1819),"Early",IF(B1556=LOOKUP(+A1556,Lots!B$2:B$1819,Lots!E$2:E$1819),"Mid",IF(B1556=LOOKUP(+A1556,Lots!B$2:B$1819,Lots!F$2:F$1819),"Late"))),"")</f>
        <v/>
      </c>
      <c r="D1556" s="1" t="str">
        <f>_xlfn.IFNA(VLOOKUP(A1556,Lots!B$2:C$1819, 2,FALSE),"")</f>
        <v/>
      </c>
      <c r="E1556" s="1" t="str">
        <f>_xlfn.IFNA(LOOKUP(A1556,Lots!B$2:B$1819, Lots!A$2:A$1819),"")</f>
        <v/>
      </c>
      <c r="F1556" s="1"/>
      <c r="G1556" s="3" t="str">
        <f t="shared" si="125"/>
        <v xml:space="preserve"> </v>
      </c>
      <c r="H1556" s="1" t="str">
        <f>IF(+F1556&lt;&gt;0,COUNTIF(Lots!$A$1:'Lots'!$A$1791,E1556), " ")</f>
        <v xml:space="preserve"> </v>
      </c>
      <c r="I1556" s="3" t="str">
        <f t="shared" si="126"/>
        <v xml:space="preserve"> </v>
      </c>
      <c r="J1556" s="1" t="str">
        <f t="shared" si="127"/>
        <v xml:space="preserve"> </v>
      </c>
      <c r="K1556" s="3" t="str">
        <f t="shared" si="128"/>
        <v xml:space="preserve"> </v>
      </c>
      <c r="L1556" s="3" t="str">
        <f t="shared" si="129"/>
        <v xml:space="preserve">   </v>
      </c>
    </row>
    <row r="1557" spans="3:12" x14ac:dyDescent="0.25">
      <c r="C1557" s="1" t="str">
        <f>_xlfn.IFNA(IF(B1557=LOOKUP(+A1557,Lots!B$2:B$1819,Lots!D$2:D$1819),"Early",IF(B1557=LOOKUP(+A1557,Lots!B$2:B$1819,Lots!E$2:E$1819),"Mid",IF(B1557=LOOKUP(+A1557,Lots!B$2:B$1819,Lots!F$2:F$1819),"Late"))),"")</f>
        <v/>
      </c>
      <c r="D1557" s="1" t="str">
        <f>_xlfn.IFNA(VLOOKUP(A1557,Lots!B$2:C$1819, 2,FALSE),"")</f>
        <v/>
      </c>
      <c r="E1557" s="1" t="str">
        <f>_xlfn.IFNA(LOOKUP(A1557,Lots!B$2:B$1819, Lots!A$2:A$1819),"")</f>
        <v/>
      </c>
      <c r="F1557" s="1"/>
      <c r="G1557" s="3" t="str">
        <f t="shared" si="125"/>
        <v xml:space="preserve"> </v>
      </c>
      <c r="H1557" s="1" t="str">
        <f>IF(+F1557&lt;&gt;0,COUNTIF(Lots!$A$1:'Lots'!$A$1791,E1557), " ")</f>
        <v xml:space="preserve"> </v>
      </c>
      <c r="I1557" s="3" t="str">
        <f t="shared" si="126"/>
        <v xml:space="preserve"> </v>
      </c>
      <c r="J1557" s="1" t="str">
        <f t="shared" si="127"/>
        <v xml:space="preserve"> </v>
      </c>
      <c r="K1557" s="3" t="str">
        <f t="shared" si="128"/>
        <v xml:space="preserve"> </v>
      </c>
      <c r="L1557" s="3" t="str">
        <f t="shared" si="129"/>
        <v xml:space="preserve">   </v>
      </c>
    </row>
    <row r="1558" spans="3:12" x14ac:dyDescent="0.25">
      <c r="C1558" s="1" t="str">
        <f>_xlfn.IFNA(IF(B1558=LOOKUP(+A1558,Lots!B$2:B$1819,Lots!D$2:D$1819),"Early",IF(B1558=LOOKUP(+A1558,Lots!B$2:B$1819,Lots!E$2:E$1819),"Mid",IF(B1558=LOOKUP(+A1558,Lots!B$2:B$1819,Lots!F$2:F$1819),"Late"))),"")</f>
        <v/>
      </c>
      <c r="D1558" s="1" t="str">
        <f>_xlfn.IFNA(VLOOKUP(A1558,Lots!B$2:C$1819, 2,FALSE),"")</f>
        <v/>
      </c>
      <c r="E1558" s="1" t="str">
        <f>_xlfn.IFNA(LOOKUP(A1558,Lots!B$2:B$1819, Lots!A$2:A$1819),"")</f>
        <v/>
      </c>
      <c r="F1558" s="1"/>
      <c r="G1558" s="3" t="str">
        <f t="shared" si="125"/>
        <v xml:space="preserve"> </v>
      </c>
      <c r="H1558" s="1" t="str">
        <f>IF(+F1558&lt;&gt;0,COUNTIF(Lots!$A$1:'Lots'!$A$1791,E1558), " ")</f>
        <v xml:space="preserve"> </v>
      </c>
      <c r="I1558" s="3" t="str">
        <f t="shared" si="126"/>
        <v xml:space="preserve"> </v>
      </c>
      <c r="J1558" s="1" t="str">
        <f t="shared" si="127"/>
        <v xml:space="preserve"> </v>
      </c>
      <c r="K1558" s="3" t="str">
        <f t="shared" si="128"/>
        <v xml:space="preserve"> </v>
      </c>
      <c r="L1558" s="3" t="str">
        <f t="shared" si="129"/>
        <v xml:space="preserve">   </v>
      </c>
    </row>
    <row r="1559" spans="3:12" x14ac:dyDescent="0.25">
      <c r="C1559" s="1" t="str">
        <f>_xlfn.IFNA(IF(B1559=LOOKUP(+A1559,Lots!B$2:B$1819,Lots!D$2:D$1819),"Early",IF(B1559=LOOKUP(+A1559,Lots!B$2:B$1819,Lots!E$2:E$1819),"Mid",IF(B1559=LOOKUP(+A1559,Lots!B$2:B$1819,Lots!F$2:F$1819),"Late"))),"")</f>
        <v/>
      </c>
      <c r="D1559" s="1" t="str">
        <f>_xlfn.IFNA(VLOOKUP(A1559,Lots!B$2:C$1819, 2,FALSE),"")</f>
        <v/>
      </c>
      <c r="E1559" s="1" t="str">
        <f>_xlfn.IFNA(LOOKUP(A1559,Lots!B$2:B$1819, Lots!A$2:A$1819),"")</f>
        <v/>
      </c>
      <c r="F1559" s="1"/>
      <c r="G1559" s="3" t="str">
        <f t="shared" si="125"/>
        <v xml:space="preserve"> </v>
      </c>
      <c r="H1559" s="1" t="str">
        <f>IF(+F1559&lt;&gt;0,COUNTIF(Lots!$A$1:'Lots'!$A$1791,E1559), " ")</f>
        <v xml:space="preserve"> </v>
      </c>
      <c r="I1559" s="3" t="str">
        <f t="shared" si="126"/>
        <v xml:space="preserve"> </v>
      </c>
      <c r="J1559" s="1" t="str">
        <f t="shared" si="127"/>
        <v xml:space="preserve"> </v>
      </c>
      <c r="K1559" s="3" t="str">
        <f t="shared" si="128"/>
        <v xml:space="preserve"> </v>
      </c>
      <c r="L1559" s="3" t="str">
        <f t="shared" si="129"/>
        <v xml:space="preserve">   </v>
      </c>
    </row>
    <row r="1560" spans="3:12" x14ac:dyDescent="0.25">
      <c r="C1560" s="1" t="str">
        <f>_xlfn.IFNA(IF(B1560=LOOKUP(+A1560,Lots!B$2:B$1819,Lots!D$2:D$1819),"Early",IF(B1560=LOOKUP(+A1560,Lots!B$2:B$1819,Lots!E$2:E$1819),"Mid",IF(B1560=LOOKUP(+A1560,Lots!B$2:B$1819,Lots!F$2:F$1819),"Late"))),"")</f>
        <v/>
      </c>
      <c r="D1560" s="1" t="str">
        <f>_xlfn.IFNA(VLOOKUP(A1560,Lots!B$2:C$1819, 2,FALSE),"")</f>
        <v/>
      </c>
      <c r="E1560" s="1" t="str">
        <f>_xlfn.IFNA(LOOKUP(A1560,Lots!B$2:B$1819, Lots!A$2:A$1819),"")</f>
        <v/>
      </c>
      <c r="F1560" s="1"/>
      <c r="G1560" s="3" t="str">
        <f t="shared" si="125"/>
        <v xml:space="preserve"> </v>
      </c>
      <c r="H1560" s="1" t="str">
        <f>IF(+F1560&lt;&gt;0,COUNTIF(Lots!$A$1:'Lots'!$A$1791,E1560), " ")</f>
        <v xml:space="preserve"> </v>
      </c>
      <c r="I1560" s="3" t="str">
        <f t="shared" si="126"/>
        <v xml:space="preserve"> </v>
      </c>
      <c r="J1560" s="1" t="str">
        <f t="shared" si="127"/>
        <v xml:space="preserve"> </v>
      </c>
      <c r="K1560" s="3" t="str">
        <f t="shared" si="128"/>
        <v xml:space="preserve"> </v>
      </c>
      <c r="L1560" s="3" t="str">
        <f t="shared" si="129"/>
        <v xml:space="preserve">   </v>
      </c>
    </row>
    <row r="1561" spans="3:12" x14ac:dyDescent="0.25">
      <c r="C1561" s="1" t="str">
        <f>_xlfn.IFNA(IF(B1561=LOOKUP(+A1561,Lots!B$2:B$1819,Lots!D$2:D$1819),"Early",IF(B1561=LOOKUP(+A1561,Lots!B$2:B$1819,Lots!E$2:E$1819),"Mid",IF(B1561=LOOKUP(+A1561,Lots!B$2:B$1819,Lots!F$2:F$1819),"Late"))),"")</f>
        <v/>
      </c>
      <c r="D1561" s="1" t="str">
        <f>_xlfn.IFNA(VLOOKUP(A1561,Lots!B$2:C$1819, 2,FALSE),"")</f>
        <v/>
      </c>
      <c r="E1561" s="1" t="str">
        <f>_xlfn.IFNA(LOOKUP(A1561,Lots!B$2:B$1819, Lots!A$2:A$1819),"")</f>
        <v/>
      </c>
      <c r="F1561" s="1"/>
      <c r="G1561" s="3" t="str">
        <f t="shared" si="125"/>
        <v xml:space="preserve"> </v>
      </c>
      <c r="H1561" s="1" t="str">
        <f>IF(+F1561&lt;&gt;0,COUNTIF(Lots!$A$1:'Lots'!$A$1791,E1561), " ")</f>
        <v xml:space="preserve"> </v>
      </c>
      <c r="I1561" s="3" t="str">
        <f t="shared" si="126"/>
        <v xml:space="preserve"> </v>
      </c>
      <c r="J1561" s="1" t="str">
        <f t="shared" si="127"/>
        <v xml:space="preserve"> </v>
      </c>
      <c r="K1561" s="3" t="str">
        <f t="shared" si="128"/>
        <v xml:space="preserve"> </v>
      </c>
      <c r="L1561" s="3" t="str">
        <f t="shared" si="129"/>
        <v xml:space="preserve">   </v>
      </c>
    </row>
    <row r="1562" spans="3:12" x14ac:dyDescent="0.25">
      <c r="C1562" s="1" t="str">
        <f>_xlfn.IFNA(IF(B1562=LOOKUP(+A1562,Lots!B$2:B$1819,Lots!D$2:D$1819),"Early",IF(B1562=LOOKUP(+A1562,Lots!B$2:B$1819,Lots!E$2:E$1819),"Mid",IF(B1562=LOOKUP(+A1562,Lots!B$2:B$1819,Lots!F$2:F$1819),"Late"))),"")</f>
        <v/>
      </c>
      <c r="D1562" s="1" t="str">
        <f>_xlfn.IFNA(VLOOKUP(A1562,Lots!B$2:C$1819, 2,FALSE),"")</f>
        <v/>
      </c>
      <c r="E1562" s="1" t="str">
        <f>_xlfn.IFNA(LOOKUP(A1562,Lots!B$2:B$1819, Lots!A$2:A$1819),"")</f>
        <v/>
      </c>
      <c r="F1562" s="1"/>
      <c r="G1562" s="3" t="str">
        <f t="shared" si="125"/>
        <v xml:space="preserve"> </v>
      </c>
      <c r="H1562" s="1" t="str">
        <f>IF(+F1562&lt;&gt;0,COUNTIF(Lots!$A$1:'Lots'!$A$1791,E1562), " ")</f>
        <v xml:space="preserve"> </v>
      </c>
      <c r="I1562" s="3" t="str">
        <f t="shared" si="126"/>
        <v xml:space="preserve"> </v>
      </c>
      <c r="J1562" s="1" t="str">
        <f t="shared" si="127"/>
        <v xml:space="preserve"> </v>
      </c>
      <c r="K1562" s="3" t="str">
        <f t="shared" si="128"/>
        <v xml:space="preserve"> </v>
      </c>
      <c r="L1562" s="3" t="str">
        <f t="shared" si="129"/>
        <v xml:space="preserve">   </v>
      </c>
    </row>
    <row r="1563" spans="3:12" x14ac:dyDescent="0.25">
      <c r="C1563" s="1" t="str">
        <f>_xlfn.IFNA(IF(B1563=LOOKUP(+A1563,Lots!B$2:B$1819,Lots!D$2:D$1819),"Early",IF(B1563=LOOKUP(+A1563,Lots!B$2:B$1819,Lots!E$2:E$1819),"Mid",IF(B1563=LOOKUP(+A1563,Lots!B$2:B$1819,Lots!F$2:F$1819),"Late"))),"")</f>
        <v/>
      </c>
      <c r="D1563" s="1" t="str">
        <f>_xlfn.IFNA(VLOOKUP(A1563,Lots!B$2:C$1819, 2,FALSE),"")</f>
        <v/>
      </c>
      <c r="E1563" s="1" t="str">
        <f>_xlfn.IFNA(LOOKUP(A1563,Lots!B$2:B$1819, Lots!A$2:A$1819),"")</f>
        <v/>
      </c>
      <c r="F1563" s="1"/>
      <c r="G1563" s="3" t="str">
        <f t="shared" si="125"/>
        <v xml:space="preserve"> </v>
      </c>
      <c r="H1563" s="1" t="str">
        <f>IF(+F1563&lt;&gt;0,COUNTIF(Lots!$A$1:'Lots'!$A$1791,E1563), " ")</f>
        <v xml:space="preserve"> </v>
      </c>
      <c r="I1563" s="3" t="str">
        <f t="shared" si="126"/>
        <v xml:space="preserve"> </v>
      </c>
      <c r="J1563" s="1" t="str">
        <f t="shared" si="127"/>
        <v xml:space="preserve"> </v>
      </c>
      <c r="K1563" s="3" t="str">
        <f t="shared" si="128"/>
        <v xml:space="preserve"> </v>
      </c>
      <c r="L1563" s="3" t="str">
        <f t="shared" si="129"/>
        <v xml:space="preserve">   </v>
      </c>
    </row>
    <row r="1564" spans="3:12" x14ac:dyDescent="0.25">
      <c r="C1564" s="1" t="str">
        <f>_xlfn.IFNA(IF(B1564=LOOKUP(+A1564,Lots!B$2:B$1819,Lots!D$2:D$1819),"Early",IF(B1564=LOOKUP(+A1564,Lots!B$2:B$1819,Lots!E$2:E$1819),"Mid",IF(B1564=LOOKUP(+A1564,Lots!B$2:B$1819,Lots!F$2:F$1819),"Late"))),"")</f>
        <v/>
      </c>
      <c r="D1564" s="1" t="str">
        <f>_xlfn.IFNA(VLOOKUP(A1564,Lots!B$2:C$1819, 2,FALSE),"")</f>
        <v/>
      </c>
      <c r="E1564" s="1" t="str">
        <f>_xlfn.IFNA(LOOKUP(A1564,Lots!B$2:B$1819, Lots!A$2:A$1819),"")</f>
        <v/>
      </c>
      <c r="F1564" s="1"/>
      <c r="G1564" s="3" t="str">
        <f t="shared" si="125"/>
        <v xml:space="preserve"> </v>
      </c>
      <c r="H1564" s="1" t="str">
        <f>IF(+F1564&lt;&gt;0,COUNTIF(Lots!$A$1:'Lots'!$A$1791,E1564), " ")</f>
        <v xml:space="preserve"> </v>
      </c>
      <c r="I1564" s="3" t="str">
        <f t="shared" si="126"/>
        <v xml:space="preserve"> </v>
      </c>
      <c r="J1564" s="1" t="str">
        <f t="shared" si="127"/>
        <v xml:space="preserve"> </v>
      </c>
      <c r="K1564" s="3" t="str">
        <f t="shared" si="128"/>
        <v xml:space="preserve"> </v>
      </c>
      <c r="L1564" s="3" t="str">
        <f t="shared" si="129"/>
        <v xml:space="preserve">   </v>
      </c>
    </row>
    <row r="1565" spans="3:12" x14ac:dyDescent="0.25">
      <c r="C1565" s="1" t="str">
        <f>_xlfn.IFNA(IF(B1565=LOOKUP(+A1565,Lots!B$2:B$1819,Lots!D$2:D$1819),"Early",IF(B1565=LOOKUP(+A1565,Lots!B$2:B$1819,Lots!E$2:E$1819),"Mid",IF(B1565=LOOKUP(+A1565,Lots!B$2:B$1819,Lots!F$2:F$1819),"Late"))),"")</f>
        <v/>
      </c>
      <c r="D1565" s="1" t="str">
        <f>_xlfn.IFNA(VLOOKUP(A1565,Lots!B$2:C$1819, 2,FALSE),"")</f>
        <v/>
      </c>
      <c r="E1565" s="1" t="str">
        <f>_xlfn.IFNA(LOOKUP(A1565,Lots!B$2:B$1819, Lots!A$2:A$1819),"")</f>
        <v/>
      </c>
      <c r="F1565" s="1"/>
      <c r="G1565" s="3" t="str">
        <f t="shared" si="125"/>
        <v xml:space="preserve"> </v>
      </c>
      <c r="H1565" s="1" t="str">
        <f>IF(+F1565&lt;&gt;0,COUNTIF(Lots!$A$1:'Lots'!$A$1791,E1565), " ")</f>
        <v xml:space="preserve"> </v>
      </c>
      <c r="I1565" s="3" t="str">
        <f t="shared" si="126"/>
        <v xml:space="preserve"> </v>
      </c>
      <c r="J1565" s="1" t="str">
        <f t="shared" si="127"/>
        <v xml:space="preserve"> </v>
      </c>
      <c r="K1565" s="3" t="str">
        <f t="shared" si="128"/>
        <v xml:space="preserve"> </v>
      </c>
      <c r="L1565" s="3" t="str">
        <f t="shared" si="129"/>
        <v xml:space="preserve">   </v>
      </c>
    </row>
    <row r="1566" spans="3:12" x14ac:dyDescent="0.25">
      <c r="C1566" s="1" t="str">
        <f>_xlfn.IFNA(IF(B1566=LOOKUP(+A1566,Lots!B$2:B$1819,Lots!D$2:D$1819),"Early",IF(B1566=LOOKUP(+A1566,Lots!B$2:B$1819,Lots!E$2:E$1819),"Mid",IF(B1566=LOOKUP(+A1566,Lots!B$2:B$1819,Lots!F$2:F$1819),"Late"))),"")</f>
        <v/>
      </c>
      <c r="D1566" s="1" t="str">
        <f>_xlfn.IFNA(VLOOKUP(A1566,Lots!B$2:C$1819, 2,FALSE),"")</f>
        <v/>
      </c>
      <c r="E1566" s="1" t="str">
        <f>_xlfn.IFNA(LOOKUP(A1566,Lots!B$2:B$1819, Lots!A$2:A$1819),"")</f>
        <v/>
      </c>
      <c r="F1566" s="1"/>
      <c r="G1566" s="3" t="str">
        <f t="shared" si="125"/>
        <v xml:space="preserve"> </v>
      </c>
      <c r="H1566" s="1" t="str">
        <f>IF(+F1566&lt;&gt;0,COUNTIF(Lots!$A$1:'Lots'!$A$1791,E1566), " ")</f>
        <v xml:space="preserve"> </v>
      </c>
      <c r="I1566" s="3" t="str">
        <f t="shared" si="126"/>
        <v xml:space="preserve"> </v>
      </c>
      <c r="J1566" s="1" t="str">
        <f t="shared" si="127"/>
        <v xml:space="preserve"> </v>
      </c>
      <c r="K1566" s="3" t="str">
        <f t="shared" si="128"/>
        <v xml:space="preserve"> </v>
      </c>
      <c r="L1566" s="3" t="str">
        <f t="shared" si="129"/>
        <v xml:space="preserve">   </v>
      </c>
    </row>
    <row r="1567" spans="3:12" x14ac:dyDescent="0.25">
      <c r="C1567" s="1" t="str">
        <f>_xlfn.IFNA(IF(B1567=LOOKUP(+A1567,Lots!B$2:B$1819,Lots!D$2:D$1819),"Early",IF(B1567=LOOKUP(+A1567,Lots!B$2:B$1819,Lots!E$2:E$1819),"Mid",IF(B1567=LOOKUP(+A1567,Lots!B$2:B$1819,Lots!F$2:F$1819),"Late"))),"")</f>
        <v/>
      </c>
      <c r="D1567" s="1" t="str">
        <f>_xlfn.IFNA(VLOOKUP(A1567,Lots!B$2:C$1819, 2,FALSE),"")</f>
        <v/>
      </c>
      <c r="E1567" s="1" t="str">
        <f>_xlfn.IFNA(LOOKUP(A1567,Lots!B$2:B$1819, Lots!A$2:A$1819),"")</f>
        <v/>
      </c>
      <c r="F1567" s="1"/>
      <c r="G1567" s="3" t="str">
        <f t="shared" si="125"/>
        <v xml:space="preserve"> </v>
      </c>
      <c r="H1567" s="1" t="str">
        <f>IF(+F1567&lt;&gt;0,COUNTIF(Lots!$A$1:'Lots'!$A$1791,E1567), " ")</f>
        <v xml:space="preserve"> </v>
      </c>
      <c r="I1567" s="3" t="str">
        <f t="shared" si="126"/>
        <v xml:space="preserve"> </v>
      </c>
      <c r="J1567" s="1" t="str">
        <f t="shared" si="127"/>
        <v xml:space="preserve"> </v>
      </c>
      <c r="K1567" s="3" t="str">
        <f t="shared" si="128"/>
        <v xml:space="preserve"> </v>
      </c>
      <c r="L1567" s="3" t="str">
        <f t="shared" si="129"/>
        <v xml:space="preserve">   </v>
      </c>
    </row>
    <row r="1568" spans="3:12" x14ac:dyDescent="0.25">
      <c r="C1568" s="1" t="str">
        <f>_xlfn.IFNA(IF(B1568=LOOKUP(+A1568,Lots!B$2:B$1819,Lots!D$2:D$1819),"Early",IF(B1568=LOOKUP(+A1568,Lots!B$2:B$1819,Lots!E$2:E$1819),"Mid",IF(B1568=LOOKUP(+A1568,Lots!B$2:B$1819,Lots!F$2:F$1819),"Late"))),"")</f>
        <v/>
      </c>
      <c r="D1568" s="1" t="str">
        <f>_xlfn.IFNA(VLOOKUP(A1568,Lots!B$2:C$1819, 2,FALSE),"")</f>
        <v/>
      </c>
      <c r="E1568" s="1" t="str">
        <f>_xlfn.IFNA(LOOKUP(A1568,Lots!B$2:B$1819, Lots!A$2:A$1819),"")</f>
        <v/>
      </c>
      <c r="F1568" s="1"/>
      <c r="G1568" s="3" t="str">
        <f t="shared" si="125"/>
        <v xml:space="preserve"> </v>
      </c>
      <c r="H1568" s="1" t="str">
        <f>IF(+F1568&lt;&gt;0,COUNTIF(Lots!$A$1:'Lots'!$A$1791,E1568), " ")</f>
        <v xml:space="preserve"> </v>
      </c>
      <c r="I1568" s="3" t="str">
        <f t="shared" si="126"/>
        <v xml:space="preserve"> </v>
      </c>
      <c r="J1568" s="1" t="str">
        <f t="shared" si="127"/>
        <v xml:space="preserve"> </v>
      </c>
      <c r="K1568" s="3" t="str">
        <f t="shared" si="128"/>
        <v xml:space="preserve"> </v>
      </c>
      <c r="L1568" s="3" t="str">
        <f t="shared" si="129"/>
        <v xml:space="preserve">   </v>
      </c>
    </row>
    <row r="1569" spans="3:12" x14ac:dyDescent="0.25">
      <c r="C1569" s="1" t="str">
        <f>_xlfn.IFNA(IF(B1569=LOOKUP(+A1569,Lots!B$2:B$1819,Lots!D$2:D$1819),"Early",IF(B1569=LOOKUP(+A1569,Lots!B$2:B$1819,Lots!E$2:E$1819),"Mid",IF(B1569=LOOKUP(+A1569,Lots!B$2:B$1819,Lots!F$2:F$1819),"Late"))),"")</f>
        <v/>
      </c>
      <c r="D1569" s="1" t="str">
        <f>_xlfn.IFNA(VLOOKUP(A1569,Lots!B$2:C$1819, 2,FALSE),"")</f>
        <v/>
      </c>
      <c r="E1569" s="1" t="str">
        <f>_xlfn.IFNA(LOOKUP(A1569,Lots!B$2:B$1819, Lots!A$2:A$1819),"")</f>
        <v/>
      </c>
      <c r="F1569" s="1"/>
      <c r="G1569" s="3" t="str">
        <f t="shared" si="125"/>
        <v xml:space="preserve"> </v>
      </c>
      <c r="H1569" s="1" t="str">
        <f>IF(+F1569&lt;&gt;0,COUNTIF(Lots!$A$1:'Lots'!$A$1791,E1569), " ")</f>
        <v xml:space="preserve"> </v>
      </c>
      <c r="I1569" s="3" t="str">
        <f t="shared" si="126"/>
        <v xml:space="preserve"> </v>
      </c>
      <c r="J1569" s="1" t="str">
        <f t="shared" si="127"/>
        <v xml:space="preserve"> </v>
      </c>
      <c r="K1569" s="3" t="str">
        <f t="shared" si="128"/>
        <v xml:space="preserve"> </v>
      </c>
      <c r="L1569" s="3" t="str">
        <f t="shared" si="129"/>
        <v xml:space="preserve">   </v>
      </c>
    </row>
    <row r="1570" spans="3:12" x14ac:dyDescent="0.25">
      <c r="C1570" s="1" t="str">
        <f>_xlfn.IFNA(IF(B1570=LOOKUP(+A1570,Lots!B$2:B$1819,Lots!D$2:D$1819),"Early",IF(B1570=LOOKUP(+A1570,Lots!B$2:B$1819,Lots!E$2:E$1819),"Mid",IF(B1570=LOOKUP(+A1570,Lots!B$2:B$1819,Lots!F$2:F$1819),"Late"))),"")</f>
        <v/>
      </c>
      <c r="D1570" s="1" t="str">
        <f>_xlfn.IFNA(VLOOKUP(A1570,Lots!B$2:C$1819, 2,FALSE),"")</f>
        <v/>
      </c>
      <c r="E1570" s="1" t="str">
        <f>_xlfn.IFNA(LOOKUP(A1570,Lots!B$2:B$1819, Lots!A$2:A$1819),"")</f>
        <v/>
      </c>
      <c r="F1570" s="1"/>
      <c r="G1570" s="3" t="str">
        <f t="shared" si="125"/>
        <v xml:space="preserve"> </v>
      </c>
      <c r="H1570" s="1" t="str">
        <f>IF(+F1570&lt;&gt;0,COUNTIF(Lots!$A$1:'Lots'!$A$1791,E1570), " ")</f>
        <v xml:space="preserve"> </v>
      </c>
      <c r="I1570" s="3" t="str">
        <f t="shared" si="126"/>
        <v xml:space="preserve"> </v>
      </c>
      <c r="J1570" s="1" t="str">
        <f t="shared" si="127"/>
        <v xml:space="preserve"> </v>
      </c>
      <c r="K1570" s="3" t="str">
        <f t="shared" si="128"/>
        <v xml:space="preserve"> </v>
      </c>
      <c r="L1570" s="3" t="str">
        <f t="shared" si="129"/>
        <v xml:space="preserve">   </v>
      </c>
    </row>
    <row r="1571" spans="3:12" x14ac:dyDescent="0.25">
      <c r="C1571" s="1" t="str">
        <f>_xlfn.IFNA(IF(B1571=LOOKUP(+A1571,Lots!B$2:B$1819,Lots!D$2:D$1819),"Early",IF(B1571=LOOKUP(+A1571,Lots!B$2:B$1819,Lots!E$2:E$1819),"Mid",IF(B1571=LOOKUP(+A1571,Lots!B$2:B$1819,Lots!F$2:F$1819),"Late"))),"")</f>
        <v/>
      </c>
      <c r="D1571" s="1" t="str">
        <f>_xlfn.IFNA(VLOOKUP(A1571,Lots!B$2:C$1819, 2,FALSE),"")</f>
        <v/>
      </c>
      <c r="E1571" s="1" t="str">
        <f>_xlfn.IFNA(LOOKUP(A1571,Lots!B$2:B$1819, Lots!A$2:A$1819),"")</f>
        <v/>
      </c>
      <c r="F1571" s="1"/>
      <c r="G1571" s="3" t="str">
        <f t="shared" si="125"/>
        <v xml:space="preserve"> </v>
      </c>
      <c r="H1571" s="1" t="str">
        <f>IF(+F1571&lt;&gt;0,COUNTIF(Lots!$A$1:'Lots'!$A$1791,E1571), " ")</f>
        <v xml:space="preserve"> </v>
      </c>
      <c r="I1571" s="3" t="str">
        <f t="shared" si="126"/>
        <v xml:space="preserve"> </v>
      </c>
      <c r="J1571" s="1" t="str">
        <f t="shared" si="127"/>
        <v xml:space="preserve"> </v>
      </c>
      <c r="K1571" s="3" t="str">
        <f t="shared" si="128"/>
        <v xml:space="preserve"> </v>
      </c>
      <c r="L1571" s="3" t="str">
        <f t="shared" si="129"/>
        <v xml:space="preserve">   </v>
      </c>
    </row>
    <row r="1572" spans="3:12" x14ac:dyDescent="0.25">
      <c r="C1572" s="1" t="str">
        <f>_xlfn.IFNA(IF(B1572=LOOKUP(+A1572,Lots!B$2:B$1819,Lots!D$2:D$1819),"Early",IF(B1572=LOOKUP(+A1572,Lots!B$2:B$1819,Lots!E$2:E$1819),"Mid",IF(B1572=LOOKUP(+A1572,Lots!B$2:B$1819,Lots!F$2:F$1819),"Late"))),"")</f>
        <v/>
      </c>
      <c r="D1572" s="1" t="str">
        <f>_xlfn.IFNA(VLOOKUP(A1572,Lots!B$2:C$1819, 2,FALSE),"")</f>
        <v/>
      </c>
      <c r="E1572" s="1" t="str">
        <f>_xlfn.IFNA(LOOKUP(A1572,Lots!B$2:B$1819, Lots!A$2:A$1819),"")</f>
        <v/>
      </c>
      <c r="F1572" s="1"/>
      <c r="G1572" s="3" t="str">
        <f t="shared" si="125"/>
        <v xml:space="preserve"> </v>
      </c>
      <c r="H1572" s="1" t="str">
        <f>IF(+F1572&lt;&gt;0,COUNTIF(Lots!$A$1:'Lots'!$A$1791,E1572), " ")</f>
        <v xml:space="preserve"> </v>
      </c>
      <c r="I1572" s="3" t="str">
        <f t="shared" si="126"/>
        <v xml:space="preserve"> </v>
      </c>
      <c r="J1572" s="1" t="str">
        <f t="shared" si="127"/>
        <v xml:space="preserve"> </v>
      </c>
      <c r="K1572" s="3" t="str">
        <f t="shared" si="128"/>
        <v xml:space="preserve"> </v>
      </c>
      <c r="L1572" s="3" t="str">
        <f t="shared" si="129"/>
        <v xml:space="preserve">   </v>
      </c>
    </row>
    <row r="1573" spans="3:12" x14ac:dyDescent="0.25">
      <c r="C1573" s="1" t="str">
        <f>_xlfn.IFNA(IF(B1573=LOOKUP(+A1573,Lots!B$2:B$1819,Lots!D$2:D$1819),"Early",IF(B1573=LOOKUP(+A1573,Lots!B$2:B$1819,Lots!E$2:E$1819),"Mid",IF(B1573=LOOKUP(+A1573,Lots!B$2:B$1819,Lots!F$2:F$1819),"Late"))),"")</f>
        <v/>
      </c>
      <c r="D1573" s="1" t="str">
        <f>_xlfn.IFNA(VLOOKUP(A1573,Lots!B$2:C$1819, 2,FALSE),"")</f>
        <v/>
      </c>
      <c r="E1573" s="1" t="str">
        <f>_xlfn.IFNA(LOOKUP(A1573,Lots!B$2:B$1819, Lots!A$2:A$1819),"")</f>
        <v/>
      </c>
      <c r="F1573" s="1"/>
      <c r="G1573" s="3" t="str">
        <f t="shared" si="125"/>
        <v xml:space="preserve"> </v>
      </c>
      <c r="H1573" s="1" t="str">
        <f>IF(+F1573&lt;&gt;0,COUNTIF(Lots!$A$1:'Lots'!$A$1791,E1573), " ")</f>
        <v xml:space="preserve"> </v>
      </c>
      <c r="I1573" s="3" t="str">
        <f t="shared" si="126"/>
        <v xml:space="preserve"> </v>
      </c>
      <c r="J1573" s="1" t="str">
        <f t="shared" si="127"/>
        <v xml:space="preserve"> </v>
      </c>
      <c r="K1573" s="3" t="str">
        <f t="shared" si="128"/>
        <v xml:space="preserve"> </v>
      </c>
      <c r="L1573" s="3" t="str">
        <f t="shared" si="129"/>
        <v xml:space="preserve">   </v>
      </c>
    </row>
    <row r="1574" spans="3:12" x14ac:dyDescent="0.25">
      <c r="C1574" s="1" t="str">
        <f>_xlfn.IFNA(IF(B1574=LOOKUP(+A1574,Lots!B$2:B$1819,Lots!D$2:D$1819),"Early",IF(B1574=LOOKUP(+A1574,Lots!B$2:B$1819,Lots!E$2:E$1819),"Mid",IF(B1574=LOOKUP(+A1574,Lots!B$2:B$1819,Lots!F$2:F$1819),"Late"))),"")</f>
        <v/>
      </c>
      <c r="D1574" s="1" t="str">
        <f>_xlfn.IFNA(VLOOKUP(A1574,Lots!B$2:C$1819, 2,FALSE),"")</f>
        <v/>
      </c>
      <c r="E1574" s="1" t="str">
        <f>_xlfn.IFNA(LOOKUP(A1574,Lots!B$2:B$1819, Lots!A$2:A$1819),"")</f>
        <v/>
      </c>
      <c r="F1574" s="1"/>
      <c r="G1574" s="3" t="str">
        <f t="shared" si="125"/>
        <v xml:space="preserve"> </v>
      </c>
      <c r="H1574" s="1" t="str">
        <f>IF(+F1574&lt;&gt;0,COUNTIF(Lots!$A$1:'Lots'!$A$1791,E1574), " ")</f>
        <v xml:space="preserve"> </v>
      </c>
      <c r="I1574" s="3" t="str">
        <f t="shared" si="126"/>
        <v xml:space="preserve"> </v>
      </c>
      <c r="J1574" s="1" t="str">
        <f t="shared" si="127"/>
        <v xml:space="preserve"> </v>
      </c>
      <c r="K1574" s="3" t="str">
        <f t="shared" si="128"/>
        <v xml:space="preserve"> </v>
      </c>
      <c r="L1574" s="3" t="str">
        <f t="shared" si="129"/>
        <v xml:space="preserve">   </v>
      </c>
    </row>
    <row r="1575" spans="3:12" x14ac:dyDescent="0.25">
      <c r="C1575" s="1" t="str">
        <f>_xlfn.IFNA(IF(B1575=LOOKUP(+A1575,Lots!B$2:B$1819,Lots!D$2:D$1819),"Early",IF(B1575=LOOKUP(+A1575,Lots!B$2:B$1819,Lots!E$2:E$1819),"Mid",IF(B1575=LOOKUP(+A1575,Lots!B$2:B$1819,Lots!F$2:F$1819),"Late"))),"")</f>
        <v/>
      </c>
      <c r="D1575" s="1" t="str">
        <f>_xlfn.IFNA(VLOOKUP(A1575,Lots!B$2:C$1819, 2,FALSE),"")</f>
        <v/>
      </c>
      <c r="E1575" s="1" t="str">
        <f>_xlfn.IFNA(LOOKUP(A1575,Lots!B$2:B$1819, Lots!A$2:A$1819),"")</f>
        <v/>
      </c>
      <c r="F1575" s="1"/>
      <c r="G1575" s="3" t="str">
        <f t="shared" si="125"/>
        <v xml:space="preserve"> </v>
      </c>
      <c r="H1575" s="1" t="str">
        <f>IF(+F1575&lt;&gt;0,COUNTIF(Lots!$A$1:'Lots'!$A$1791,E1575), " ")</f>
        <v xml:space="preserve"> </v>
      </c>
      <c r="I1575" s="3" t="str">
        <f t="shared" si="126"/>
        <v xml:space="preserve"> </v>
      </c>
      <c r="J1575" s="1" t="str">
        <f t="shared" si="127"/>
        <v xml:space="preserve"> </v>
      </c>
      <c r="K1575" s="3" t="str">
        <f t="shared" si="128"/>
        <v xml:space="preserve"> </v>
      </c>
      <c r="L1575" s="3" t="str">
        <f t="shared" si="129"/>
        <v xml:space="preserve">   </v>
      </c>
    </row>
    <row r="1576" spans="3:12" x14ac:dyDescent="0.25">
      <c r="C1576" s="1" t="str">
        <f>_xlfn.IFNA(IF(B1576=LOOKUP(+A1576,Lots!B$2:B$1819,Lots!D$2:D$1819),"Early",IF(B1576=LOOKUP(+A1576,Lots!B$2:B$1819,Lots!E$2:E$1819),"Mid",IF(B1576=LOOKUP(+A1576,Lots!B$2:B$1819,Lots!F$2:F$1819),"Late"))),"")</f>
        <v/>
      </c>
      <c r="D1576" s="1" t="str">
        <f>_xlfn.IFNA(VLOOKUP(A1576,Lots!B$2:C$1819, 2,FALSE),"")</f>
        <v/>
      </c>
      <c r="E1576" s="1" t="str">
        <f>_xlfn.IFNA(LOOKUP(A1576,Lots!B$2:B$1819, Lots!A$2:A$1819),"")</f>
        <v/>
      </c>
      <c r="F1576" s="1"/>
      <c r="G1576" s="3" t="str">
        <f t="shared" si="125"/>
        <v xml:space="preserve"> </v>
      </c>
      <c r="H1576" s="1" t="str">
        <f>IF(+F1576&lt;&gt;0,COUNTIF(Lots!$A$1:'Lots'!$A$1791,E1576), " ")</f>
        <v xml:space="preserve"> </v>
      </c>
      <c r="I1576" s="3" t="str">
        <f t="shared" si="126"/>
        <v xml:space="preserve"> </v>
      </c>
      <c r="J1576" s="1" t="str">
        <f t="shared" si="127"/>
        <v xml:space="preserve"> </v>
      </c>
      <c r="K1576" s="3" t="str">
        <f t="shared" si="128"/>
        <v xml:space="preserve"> </v>
      </c>
      <c r="L1576" s="3" t="str">
        <f t="shared" si="129"/>
        <v xml:space="preserve">   </v>
      </c>
    </row>
    <row r="1577" spans="3:12" x14ac:dyDescent="0.25">
      <c r="C1577" s="1" t="str">
        <f>_xlfn.IFNA(IF(B1577=LOOKUP(+A1577,Lots!B$2:B$1819,Lots!D$2:D$1819),"Early",IF(B1577=LOOKUP(+A1577,Lots!B$2:B$1819,Lots!E$2:E$1819),"Mid",IF(B1577=LOOKUP(+A1577,Lots!B$2:B$1819,Lots!F$2:F$1819),"Late"))),"")</f>
        <v/>
      </c>
      <c r="D1577" s="1" t="str">
        <f>_xlfn.IFNA(VLOOKUP(A1577,Lots!B$2:C$1819, 2,FALSE),"")</f>
        <v/>
      </c>
      <c r="E1577" s="1" t="str">
        <f>_xlfn.IFNA(LOOKUP(A1577,Lots!B$2:B$1819, Lots!A$2:A$1819),"")</f>
        <v/>
      </c>
      <c r="F1577" s="1"/>
      <c r="G1577" s="3" t="str">
        <f t="shared" si="125"/>
        <v xml:space="preserve"> </v>
      </c>
      <c r="H1577" s="1" t="str">
        <f>IF(+F1577&lt;&gt;0,COUNTIF(Lots!$A$1:'Lots'!$A$1791,E1577), " ")</f>
        <v xml:space="preserve"> </v>
      </c>
      <c r="I1577" s="3" t="str">
        <f t="shared" si="126"/>
        <v xml:space="preserve"> </v>
      </c>
      <c r="J1577" s="1" t="str">
        <f t="shared" si="127"/>
        <v xml:space="preserve"> </v>
      </c>
      <c r="K1577" s="3" t="str">
        <f t="shared" si="128"/>
        <v xml:space="preserve"> </v>
      </c>
      <c r="L1577" s="3" t="str">
        <f t="shared" si="129"/>
        <v xml:space="preserve">   </v>
      </c>
    </row>
    <row r="1578" spans="3:12" x14ac:dyDescent="0.25">
      <c r="C1578" s="1" t="str">
        <f>_xlfn.IFNA(IF(B1578=LOOKUP(+A1578,Lots!B$2:B$1819,Lots!D$2:D$1819),"Early",IF(B1578=LOOKUP(+A1578,Lots!B$2:B$1819,Lots!E$2:E$1819),"Mid",IF(B1578=LOOKUP(+A1578,Lots!B$2:B$1819,Lots!F$2:F$1819),"Late"))),"")</f>
        <v/>
      </c>
      <c r="D1578" s="1" t="str">
        <f>_xlfn.IFNA(VLOOKUP(A1578,Lots!B$2:C$1819, 2,FALSE),"")</f>
        <v/>
      </c>
      <c r="E1578" s="1" t="str">
        <f>_xlfn.IFNA(LOOKUP(A1578,Lots!B$2:B$1819, Lots!A$2:A$1819),"")</f>
        <v/>
      </c>
      <c r="F1578" s="1"/>
      <c r="G1578" s="3" t="str">
        <f t="shared" si="125"/>
        <v xml:space="preserve"> </v>
      </c>
      <c r="H1578" s="1" t="str">
        <f>IF(+F1578&lt;&gt;0,COUNTIF(Lots!$A$1:'Lots'!$A$1791,E1578), " ")</f>
        <v xml:space="preserve"> </v>
      </c>
      <c r="I1578" s="3" t="str">
        <f t="shared" si="126"/>
        <v xml:space="preserve"> </v>
      </c>
      <c r="J1578" s="1" t="str">
        <f t="shared" si="127"/>
        <v xml:space="preserve"> </v>
      </c>
      <c r="K1578" s="3" t="str">
        <f t="shared" si="128"/>
        <v xml:space="preserve"> </v>
      </c>
      <c r="L1578" s="3" t="str">
        <f t="shared" si="129"/>
        <v xml:space="preserve">   </v>
      </c>
    </row>
    <row r="1579" spans="3:12" x14ac:dyDescent="0.25">
      <c r="C1579" s="1" t="str">
        <f>_xlfn.IFNA(IF(B1579=LOOKUP(+A1579,Lots!B$2:B$1819,Lots!D$2:D$1819),"Early",IF(B1579=LOOKUP(+A1579,Lots!B$2:B$1819,Lots!E$2:E$1819),"Mid",IF(B1579=LOOKUP(+A1579,Lots!B$2:B$1819,Lots!F$2:F$1819),"Late"))),"")</f>
        <v/>
      </c>
      <c r="D1579" s="1" t="str">
        <f>_xlfn.IFNA(VLOOKUP(A1579,Lots!B$2:C$1819, 2,FALSE),"")</f>
        <v/>
      </c>
      <c r="E1579" s="1" t="str">
        <f>_xlfn.IFNA(LOOKUP(A1579,Lots!B$2:B$1819, Lots!A$2:A$1819),"")</f>
        <v/>
      </c>
      <c r="F1579" s="1"/>
      <c r="G1579" s="3" t="str">
        <f t="shared" si="125"/>
        <v xml:space="preserve"> </v>
      </c>
      <c r="H1579" s="1" t="str">
        <f>IF(+F1579&lt;&gt;0,COUNTIF(Lots!$A$1:'Lots'!$A$1791,E1579), " ")</f>
        <v xml:space="preserve"> </v>
      </c>
      <c r="I1579" s="3" t="str">
        <f t="shared" si="126"/>
        <v xml:space="preserve"> </v>
      </c>
      <c r="J1579" s="1" t="str">
        <f t="shared" si="127"/>
        <v xml:space="preserve"> </v>
      </c>
      <c r="K1579" s="3" t="str">
        <f t="shared" si="128"/>
        <v xml:space="preserve"> </v>
      </c>
      <c r="L1579" s="3" t="str">
        <f t="shared" si="129"/>
        <v xml:space="preserve">   </v>
      </c>
    </row>
    <row r="1580" spans="3:12" x14ac:dyDescent="0.25">
      <c r="C1580" s="1" t="str">
        <f>_xlfn.IFNA(IF(B1580=LOOKUP(+A1580,Lots!B$2:B$1819,Lots!D$2:D$1819),"Early",IF(B1580=LOOKUP(+A1580,Lots!B$2:B$1819,Lots!E$2:E$1819),"Mid",IF(B1580=LOOKUP(+A1580,Lots!B$2:B$1819,Lots!F$2:F$1819),"Late"))),"")</f>
        <v/>
      </c>
      <c r="D1580" s="1" t="str">
        <f>_xlfn.IFNA(VLOOKUP(A1580,Lots!B$2:C$1819, 2,FALSE),"")</f>
        <v/>
      </c>
      <c r="E1580" s="1" t="str">
        <f>_xlfn.IFNA(LOOKUP(A1580,Lots!B$2:B$1819, Lots!A$2:A$1819),"")</f>
        <v/>
      </c>
      <c r="F1580" s="1"/>
      <c r="G1580" s="3" t="str">
        <f t="shared" si="125"/>
        <v xml:space="preserve"> </v>
      </c>
      <c r="H1580" s="1" t="str">
        <f>IF(+F1580&lt;&gt;0,COUNTIF(Lots!$A$1:'Lots'!$A$1791,E1580), " ")</f>
        <v xml:space="preserve"> </v>
      </c>
      <c r="I1580" s="3" t="str">
        <f t="shared" si="126"/>
        <v xml:space="preserve"> </v>
      </c>
      <c r="J1580" s="1" t="str">
        <f t="shared" si="127"/>
        <v xml:space="preserve"> </v>
      </c>
      <c r="K1580" s="3" t="str">
        <f t="shared" si="128"/>
        <v xml:space="preserve"> </v>
      </c>
      <c r="L1580" s="3" t="str">
        <f t="shared" si="129"/>
        <v xml:space="preserve">   </v>
      </c>
    </row>
    <row r="1581" spans="3:12" x14ac:dyDescent="0.25">
      <c r="C1581" s="1" t="str">
        <f>_xlfn.IFNA(IF(B1581=LOOKUP(+A1581,Lots!B$2:B$1819,Lots!D$2:D$1819),"Early",IF(B1581=LOOKUP(+A1581,Lots!B$2:B$1819,Lots!E$2:E$1819),"Mid",IF(B1581=LOOKUP(+A1581,Lots!B$2:B$1819,Lots!F$2:F$1819),"Late"))),"")</f>
        <v/>
      </c>
      <c r="D1581" s="1" t="str">
        <f>_xlfn.IFNA(VLOOKUP(A1581,Lots!B$2:C$1819, 2,FALSE),"")</f>
        <v/>
      </c>
      <c r="E1581" s="1" t="str">
        <f>_xlfn.IFNA(LOOKUP(A1581,Lots!B$2:B$1819, Lots!A$2:A$1819),"")</f>
        <v/>
      </c>
      <c r="F1581" s="1"/>
      <c r="G1581" s="3" t="str">
        <f t="shared" si="125"/>
        <v xml:space="preserve"> </v>
      </c>
      <c r="H1581" s="1" t="str">
        <f>IF(+F1581&lt;&gt;0,COUNTIF(Lots!$A$1:'Lots'!$A$1791,E1581), " ")</f>
        <v xml:space="preserve"> </v>
      </c>
      <c r="I1581" s="3" t="str">
        <f t="shared" si="126"/>
        <v xml:space="preserve"> </v>
      </c>
      <c r="J1581" s="1" t="str">
        <f t="shared" si="127"/>
        <v xml:space="preserve"> </v>
      </c>
      <c r="K1581" s="3" t="str">
        <f t="shared" si="128"/>
        <v xml:space="preserve"> </v>
      </c>
      <c r="L1581" s="3" t="str">
        <f t="shared" si="129"/>
        <v xml:space="preserve">   </v>
      </c>
    </row>
    <row r="1582" spans="3:12" x14ac:dyDescent="0.25">
      <c r="C1582" s="1" t="str">
        <f>_xlfn.IFNA(IF(B1582=LOOKUP(+A1582,Lots!B$2:B$1819,Lots!D$2:D$1819),"Early",IF(B1582=LOOKUP(+A1582,Lots!B$2:B$1819,Lots!E$2:E$1819),"Mid",IF(B1582=LOOKUP(+A1582,Lots!B$2:B$1819,Lots!F$2:F$1819),"Late"))),"")</f>
        <v/>
      </c>
      <c r="D1582" s="1" t="str">
        <f>_xlfn.IFNA(VLOOKUP(A1582,Lots!B$2:C$1819, 2,FALSE),"")</f>
        <v/>
      </c>
      <c r="E1582" s="1" t="str">
        <f>_xlfn.IFNA(LOOKUP(A1582,Lots!B$2:B$1819, Lots!A$2:A$1819),"")</f>
        <v/>
      </c>
      <c r="F1582" s="1"/>
      <c r="G1582" s="3" t="str">
        <f t="shared" si="125"/>
        <v xml:space="preserve"> </v>
      </c>
      <c r="H1582" s="1" t="str">
        <f>IF(+F1582&lt;&gt;0,COUNTIF(Lots!$A$1:'Lots'!$A$1791,E1582), " ")</f>
        <v xml:space="preserve"> </v>
      </c>
      <c r="I1582" s="3" t="str">
        <f t="shared" si="126"/>
        <v xml:space="preserve"> </v>
      </c>
      <c r="J1582" s="1" t="str">
        <f t="shared" si="127"/>
        <v xml:space="preserve"> </v>
      </c>
      <c r="K1582" s="3" t="str">
        <f t="shared" si="128"/>
        <v xml:space="preserve"> </v>
      </c>
      <c r="L1582" s="3" t="str">
        <f t="shared" si="129"/>
        <v xml:space="preserve">   </v>
      </c>
    </row>
    <row r="1583" spans="3:12" x14ac:dyDescent="0.25">
      <c r="C1583" s="1" t="str">
        <f>_xlfn.IFNA(IF(B1583=LOOKUP(+A1583,Lots!B$2:B$1819,Lots!D$2:D$1819),"Early",IF(B1583=LOOKUP(+A1583,Lots!B$2:B$1819,Lots!E$2:E$1819),"Mid",IF(B1583=LOOKUP(+A1583,Lots!B$2:B$1819,Lots!F$2:F$1819),"Late"))),"")</f>
        <v/>
      </c>
      <c r="D1583" s="1" t="str">
        <f>_xlfn.IFNA(VLOOKUP(A1583,Lots!B$2:C$1819, 2,FALSE),"")</f>
        <v/>
      </c>
      <c r="E1583" s="1" t="str">
        <f>_xlfn.IFNA(LOOKUP(A1583,Lots!B$2:B$1819, Lots!A$2:A$1819),"")</f>
        <v/>
      </c>
      <c r="F1583" s="1"/>
      <c r="G1583" s="3" t="str">
        <f t="shared" si="125"/>
        <v xml:space="preserve"> </v>
      </c>
      <c r="H1583" s="1" t="str">
        <f>IF(+F1583&lt;&gt;0,COUNTIF(Lots!$A$1:'Lots'!$A$1791,E1583), " ")</f>
        <v xml:space="preserve"> </v>
      </c>
      <c r="I1583" s="3" t="str">
        <f t="shared" si="126"/>
        <v xml:space="preserve"> </v>
      </c>
      <c r="J1583" s="1" t="str">
        <f t="shared" si="127"/>
        <v xml:space="preserve"> </v>
      </c>
      <c r="K1583" s="3" t="str">
        <f t="shared" si="128"/>
        <v xml:space="preserve"> </v>
      </c>
      <c r="L1583" s="3" t="str">
        <f t="shared" si="129"/>
        <v xml:space="preserve">   </v>
      </c>
    </row>
    <row r="1584" spans="3:12" x14ac:dyDescent="0.25">
      <c r="C1584" s="1" t="str">
        <f>_xlfn.IFNA(IF(B1584=LOOKUP(+A1584,Lots!B$2:B$1819,Lots!D$2:D$1819),"Early",IF(B1584=LOOKUP(+A1584,Lots!B$2:B$1819,Lots!E$2:E$1819),"Mid",IF(B1584=LOOKUP(+A1584,Lots!B$2:B$1819,Lots!F$2:F$1819),"Late"))),"")</f>
        <v/>
      </c>
      <c r="D1584" s="1" t="str">
        <f>_xlfn.IFNA(VLOOKUP(A1584,Lots!B$2:C$1819, 2,FALSE),"")</f>
        <v/>
      </c>
      <c r="E1584" s="1" t="str">
        <f>_xlfn.IFNA(LOOKUP(A1584,Lots!B$2:B$1819, Lots!A$2:A$1819),"")</f>
        <v/>
      </c>
      <c r="F1584" s="1"/>
      <c r="G1584" s="3" t="str">
        <f t="shared" si="125"/>
        <v xml:space="preserve"> </v>
      </c>
      <c r="H1584" s="1" t="str">
        <f>IF(+F1584&lt;&gt;0,COUNTIF(Lots!$A$1:'Lots'!$A$1791,E1584), " ")</f>
        <v xml:space="preserve"> </v>
      </c>
      <c r="I1584" s="3" t="str">
        <f t="shared" si="126"/>
        <v xml:space="preserve"> </v>
      </c>
      <c r="J1584" s="1" t="str">
        <f t="shared" si="127"/>
        <v xml:space="preserve"> </v>
      </c>
      <c r="K1584" s="3" t="str">
        <f t="shared" si="128"/>
        <v xml:space="preserve"> </v>
      </c>
      <c r="L1584" s="3" t="str">
        <f t="shared" si="129"/>
        <v xml:space="preserve">   </v>
      </c>
    </row>
    <row r="1585" spans="3:12" x14ac:dyDescent="0.25">
      <c r="C1585" s="1" t="str">
        <f>_xlfn.IFNA(IF(B1585=LOOKUP(+A1585,Lots!B$2:B$1819,Lots!D$2:D$1819),"Early",IF(B1585=LOOKUP(+A1585,Lots!B$2:B$1819,Lots!E$2:E$1819),"Mid",IF(B1585=LOOKUP(+A1585,Lots!B$2:B$1819,Lots!F$2:F$1819),"Late"))),"")</f>
        <v/>
      </c>
      <c r="D1585" s="1" t="str">
        <f>_xlfn.IFNA(VLOOKUP(A1585,Lots!B$2:C$1819, 2,FALSE),"")</f>
        <v/>
      </c>
      <c r="E1585" s="1" t="str">
        <f>_xlfn.IFNA(LOOKUP(A1585,Lots!B$2:B$1819, Lots!A$2:A$1819),"")</f>
        <v/>
      </c>
      <c r="F1585" s="1"/>
      <c r="G1585" s="3" t="str">
        <f t="shared" si="125"/>
        <v xml:space="preserve"> </v>
      </c>
      <c r="H1585" s="1" t="str">
        <f>IF(+F1585&lt;&gt;0,COUNTIF(Lots!$A$1:'Lots'!$A$1791,E1585), " ")</f>
        <v xml:space="preserve"> </v>
      </c>
      <c r="I1585" s="3" t="str">
        <f t="shared" si="126"/>
        <v xml:space="preserve"> </v>
      </c>
      <c r="J1585" s="1" t="str">
        <f t="shared" si="127"/>
        <v xml:space="preserve"> </v>
      </c>
      <c r="K1585" s="3" t="str">
        <f t="shared" si="128"/>
        <v xml:space="preserve"> </v>
      </c>
      <c r="L1585" s="3" t="str">
        <f t="shared" si="129"/>
        <v xml:space="preserve">   </v>
      </c>
    </row>
    <row r="1586" spans="3:12" x14ac:dyDescent="0.25">
      <c r="C1586" s="1" t="str">
        <f>_xlfn.IFNA(IF(B1586=LOOKUP(+A1586,Lots!B$2:B$1819,Lots!D$2:D$1819),"Early",IF(B1586=LOOKUP(+A1586,Lots!B$2:B$1819,Lots!E$2:E$1819),"Mid",IF(B1586=LOOKUP(+A1586,Lots!B$2:B$1819,Lots!F$2:F$1819),"Late"))),"")</f>
        <v/>
      </c>
      <c r="D1586" s="1" t="str">
        <f>_xlfn.IFNA(VLOOKUP(A1586,Lots!B$2:C$1819, 2,FALSE),"")</f>
        <v/>
      </c>
      <c r="E1586" s="1" t="str">
        <f>_xlfn.IFNA(LOOKUP(A1586,Lots!B$2:B$1819, Lots!A$2:A$1819),"")</f>
        <v/>
      </c>
      <c r="F1586" s="1"/>
      <c r="G1586" s="3" t="str">
        <f t="shared" si="125"/>
        <v xml:space="preserve"> </v>
      </c>
      <c r="H1586" s="1" t="str">
        <f>IF(+F1586&lt;&gt;0,COUNTIF(Lots!$A$1:'Lots'!$A$1791,E1586), " ")</f>
        <v xml:space="preserve"> </v>
      </c>
      <c r="I1586" s="3" t="str">
        <f t="shared" si="126"/>
        <v xml:space="preserve"> </v>
      </c>
      <c r="J1586" s="1" t="str">
        <f t="shared" si="127"/>
        <v xml:space="preserve"> </v>
      </c>
      <c r="K1586" s="3" t="str">
        <f t="shared" si="128"/>
        <v xml:space="preserve"> </v>
      </c>
      <c r="L1586" s="3" t="str">
        <f t="shared" si="129"/>
        <v xml:space="preserve">   </v>
      </c>
    </row>
    <row r="1587" spans="3:12" x14ac:dyDescent="0.25">
      <c r="C1587" s="1" t="str">
        <f>_xlfn.IFNA(IF(B1587=LOOKUP(+A1587,Lots!B$2:B$1819,Lots!D$2:D$1819),"Early",IF(B1587=LOOKUP(+A1587,Lots!B$2:B$1819,Lots!E$2:E$1819),"Mid",IF(B1587=LOOKUP(+A1587,Lots!B$2:B$1819,Lots!F$2:F$1819),"Late"))),"")</f>
        <v/>
      </c>
      <c r="D1587" s="1" t="str">
        <f>_xlfn.IFNA(VLOOKUP(A1587,Lots!B$2:C$1819, 2,FALSE),"")</f>
        <v/>
      </c>
      <c r="E1587" s="1" t="str">
        <f>_xlfn.IFNA(LOOKUP(A1587,Lots!B$2:B$1819, Lots!A$2:A$1819),"")</f>
        <v/>
      </c>
      <c r="F1587" s="1"/>
      <c r="G1587" s="3" t="str">
        <f t="shared" si="125"/>
        <v xml:space="preserve"> </v>
      </c>
      <c r="H1587" s="1" t="str">
        <f>IF(+F1587&lt;&gt;0,COUNTIF(Lots!$A$1:'Lots'!$A$1791,E1587), " ")</f>
        <v xml:space="preserve"> </v>
      </c>
      <c r="I1587" s="3" t="str">
        <f t="shared" si="126"/>
        <v xml:space="preserve"> </v>
      </c>
      <c r="J1587" s="1" t="str">
        <f t="shared" si="127"/>
        <v xml:space="preserve"> </v>
      </c>
      <c r="K1587" s="3" t="str">
        <f t="shared" si="128"/>
        <v xml:space="preserve"> </v>
      </c>
      <c r="L1587" s="3" t="str">
        <f t="shared" si="129"/>
        <v xml:space="preserve">   </v>
      </c>
    </row>
    <row r="1588" spans="3:12" x14ac:dyDescent="0.25">
      <c r="C1588" s="1" t="str">
        <f>_xlfn.IFNA(IF(B1588=LOOKUP(+A1588,Lots!B$2:B$1819,Lots!D$2:D$1819),"Early",IF(B1588=LOOKUP(+A1588,Lots!B$2:B$1819,Lots!E$2:E$1819),"Mid",IF(B1588=LOOKUP(+A1588,Lots!B$2:B$1819,Lots!F$2:F$1819),"Late"))),"")</f>
        <v/>
      </c>
      <c r="D1588" s="1" t="str">
        <f>_xlfn.IFNA(VLOOKUP(A1588,Lots!B$2:C$1819, 2,FALSE),"")</f>
        <v/>
      </c>
      <c r="E1588" s="1" t="str">
        <f>_xlfn.IFNA(LOOKUP(A1588,Lots!B$2:B$1819, Lots!A$2:A$1819),"")</f>
        <v/>
      </c>
      <c r="F1588" s="1"/>
      <c r="G1588" s="3" t="str">
        <f t="shared" si="125"/>
        <v xml:space="preserve"> </v>
      </c>
      <c r="H1588" s="1" t="str">
        <f>IF(+F1588&lt;&gt;0,COUNTIF(Lots!$A$1:'Lots'!$A$1791,E1588), " ")</f>
        <v xml:space="preserve"> </v>
      </c>
      <c r="I1588" s="3" t="str">
        <f t="shared" si="126"/>
        <v xml:space="preserve"> </v>
      </c>
      <c r="J1588" s="1" t="str">
        <f t="shared" si="127"/>
        <v xml:space="preserve"> </v>
      </c>
      <c r="K1588" s="3" t="str">
        <f t="shared" si="128"/>
        <v xml:space="preserve"> </v>
      </c>
      <c r="L1588" s="3" t="str">
        <f t="shared" si="129"/>
        <v xml:space="preserve">   </v>
      </c>
    </row>
    <row r="1589" spans="3:12" x14ac:dyDescent="0.25">
      <c r="C1589" s="1" t="str">
        <f>_xlfn.IFNA(IF(B1589=LOOKUP(+A1589,Lots!B$2:B$1819,Lots!D$2:D$1819),"Early",IF(B1589=LOOKUP(+A1589,Lots!B$2:B$1819,Lots!E$2:E$1819),"Mid",IF(B1589=LOOKUP(+A1589,Lots!B$2:B$1819,Lots!F$2:F$1819),"Late"))),"")</f>
        <v/>
      </c>
      <c r="D1589" s="1" t="str">
        <f>_xlfn.IFNA(VLOOKUP(A1589,Lots!B$2:C$1819, 2,FALSE),"")</f>
        <v/>
      </c>
      <c r="E1589" s="1" t="str">
        <f>_xlfn.IFNA(LOOKUP(A1589,Lots!B$2:B$1819, Lots!A$2:A$1819),"")</f>
        <v/>
      </c>
      <c r="F1589" s="1"/>
      <c r="G1589" s="3" t="str">
        <f t="shared" si="125"/>
        <v xml:space="preserve"> </v>
      </c>
      <c r="H1589" s="1" t="str">
        <f>IF(+F1589&lt;&gt;0,COUNTIF(Lots!$A$1:'Lots'!$A$1791,E1589), " ")</f>
        <v xml:space="preserve"> </v>
      </c>
      <c r="I1589" s="3" t="str">
        <f t="shared" si="126"/>
        <v xml:space="preserve"> </v>
      </c>
      <c r="J1589" s="1" t="str">
        <f t="shared" si="127"/>
        <v xml:space="preserve"> </v>
      </c>
      <c r="K1589" s="3" t="str">
        <f t="shared" si="128"/>
        <v xml:space="preserve"> </v>
      </c>
      <c r="L1589" s="3" t="str">
        <f t="shared" si="129"/>
        <v xml:space="preserve">   </v>
      </c>
    </row>
    <row r="1590" spans="3:12" x14ac:dyDescent="0.25">
      <c r="C1590" s="1" t="str">
        <f>_xlfn.IFNA(IF(B1590=LOOKUP(+A1590,Lots!B$2:B$1819,Lots!D$2:D$1819),"Early",IF(B1590=LOOKUP(+A1590,Lots!B$2:B$1819,Lots!E$2:E$1819),"Mid",IF(B1590=LOOKUP(+A1590,Lots!B$2:B$1819,Lots!F$2:F$1819),"Late"))),"")</f>
        <v/>
      </c>
      <c r="D1590" s="1" t="str">
        <f>_xlfn.IFNA(VLOOKUP(A1590,Lots!B$2:C$1819, 2,FALSE),"")</f>
        <v/>
      </c>
      <c r="E1590" s="1" t="str">
        <f>_xlfn.IFNA(LOOKUP(A1590,Lots!B$2:B$1819, Lots!A$2:A$1819),"")</f>
        <v/>
      </c>
      <c r="F1590" s="1"/>
      <c r="G1590" s="3" t="str">
        <f t="shared" si="125"/>
        <v xml:space="preserve"> </v>
      </c>
      <c r="H1590" s="1" t="str">
        <f>IF(+F1590&lt;&gt;0,COUNTIF(Lots!$A$1:'Lots'!$A$1791,E1590), " ")</f>
        <v xml:space="preserve"> </v>
      </c>
      <c r="I1590" s="3" t="str">
        <f t="shared" si="126"/>
        <v xml:space="preserve"> </v>
      </c>
      <c r="J1590" s="1" t="str">
        <f t="shared" si="127"/>
        <v xml:space="preserve"> </v>
      </c>
      <c r="K1590" s="3" t="str">
        <f t="shared" si="128"/>
        <v xml:space="preserve"> </v>
      </c>
      <c r="L1590" s="3" t="str">
        <f t="shared" si="129"/>
        <v xml:space="preserve">   </v>
      </c>
    </row>
    <row r="1591" spans="3:12" x14ac:dyDescent="0.25">
      <c r="C1591" s="1" t="str">
        <f>_xlfn.IFNA(IF(B1591=LOOKUP(+A1591,Lots!B$2:B$1819,Lots!D$2:D$1819),"Early",IF(B1591=LOOKUP(+A1591,Lots!B$2:B$1819,Lots!E$2:E$1819),"Mid",IF(B1591=LOOKUP(+A1591,Lots!B$2:B$1819,Lots!F$2:F$1819),"Late"))),"")</f>
        <v/>
      </c>
      <c r="D1591" s="1" t="str">
        <f>_xlfn.IFNA(VLOOKUP(A1591,Lots!B$2:C$1819, 2,FALSE),"")</f>
        <v/>
      </c>
      <c r="E1591" s="1" t="str">
        <f>_xlfn.IFNA(LOOKUP(A1591,Lots!B$2:B$1819, Lots!A$2:A$1819),"")</f>
        <v/>
      </c>
      <c r="F1591" s="1"/>
      <c r="G1591" s="3" t="str">
        <f t="shared" si="125"/>
        <v xml:space="preserve"> </v>
      </c>
      <c r="H1591" s="1" t="str">
        <f>IF(+F1591&lt;&gt;0,COUNTIF(Lots!$A$1:'Lots'!$A$1791,E1591), " ")</f>
        <v xml:space="preserve"> </v>
      </c>
      <c r="I1591" s="3" t="str">
        <f t="shared" si="126"/>
        <v xml:space="preserve"> </v>
      </c>
      <c r="J1591" s="1" t="str">
        <f t="shared" si="127"/>
        <v xml:space="preserve"> </v>
      </c>
      <c r="K1591" s="3" t="str">
        <f t="shared" si="128"/>
        <v xml:space="preserve"> </v>
      </c>
      <c r="L1591" s="3" t="str">
        <f t="shared" si="129"/>
        <v xml:space="preserve">   </v>
      </c>
    </row>
    <row r="1592" spans="3:12" x14ac:dyDescent="0.25">
      <c r="C1592" s="1" t="str">
        <f>_xlfn.IFNA(IF(B1592=LOOKUP(+A1592,Lots!B$2:B$1819,Lots!D$2:D$1819),"Early",IF(B1592=LOOKUP(+A1592,Lots!B$2:B$1819,Lots!E$2:E$1819),"Mid",IF(B1592=LOOKUP(+A1592,Lots!B$2:B$1819,Lots!F$2:F$1819),"Late"))),"")</f>
        <v/>
      </c>
      <c r="D1592" s="1" t="str">
        <f>_xlfn.IFNA(VLOOKUP(A1592,Lots!B$2:C$1819, 2,FALSE),"")</f>
        <v/>
      </c>
      <c r="E1592" s="1" t="str">
        <f>_xlfn.IFNA(LOOKUP(A1592,Lots!B$2:B$1819, Lots!A$2:A$1819),"")</f>
        <v/>
      </c>
      <c r="F1592" s="1"/>
      <c r="G1592" s="3" t="str">
        <f t="shared" si="125"/>
        <v xml:space="preserve"> </v>
      </c>
      <c r="H1592" s="1" t="str">
        <f>IF(+F1592&lt;&gt;0,COUNTIF(Lots!$A$1:'Lots'!$A$1791,E1592), " ")</f>
        <v xml:space="preserve"> </v>
      </c>
      <c r="I1592" s="3" t="str">
        <f t="shared" si="126"/>
        <v xml:space="preserve"> </v>
      </c>
      <c r="J1592" s="1" t="str">
        <f t="shared" si="127"/>
        <v xml:space="preserve"> </v>
      </c>
      <c r="K1592" s="3" t="str">
        <f t="shared" si="128"/>
        <v xml:space="preserve"> </v>
      </c>
      <c r="L1592" s="3" t="str">
        <f t="shared" si="129"/>
        <v xml:space="preserve">   </v>
      </c>
    </row>
    <row r="1593" spans="3:12" x14ac:dyDescent="0.25">
      <c r="C1593" s="1" t="str">
        <f>_xlfn.IFNA(IF(B1593=LOOKUP(+A1593,Lots!B$2:B$1819,Lots!D$2:D$1819),"Early",IF(B1593=LOOKUP(+A1593,Lots!B$2:B$1819,Lots!E$2:E$1819),"Mid",IF(B1593=LOOKUP(+A1593,Lots!B$2:B$1819,Lots!F$2:F$1819),"Late"))),"")</f>
        <v/>
      </c>
      <c r="D1593" s="1" t="str">
        <f>_xlfn.IFNA(VLOOKUP(A1593,Lots!B$2:C$1819, 2,FALSE),"")</f>
        <v/>
      </c>
      <c r="E1593" s="1" t="str">
        <f>_xlfn.IFNA(LOOKUP(A1593,Lots!B$2:B$1819, Lots!A$2:A$1819),"")</f>
        <v/>
      </c>
      <c r="F1593" s="1"/>
      <c r="G1593" s="3" t="str">
        <f t="shared" si="125"/>
        <v xml:space="preserve"> </v>
      </c>
      <c r="H1593" s="1" t="str">
        <f>IF(+F1593&lt;&gt;0,COUNTIF(Lots!$A$1:'Lots'!$A$1791,E1593), " ")</f>
        <v xml:space="preserve"> </v>
      </c>
      <c r="I1593" s="3" t="str">
        <f t="shared" si="126"/>
        <v xml:space="preserve"> </v>
      </c>
      <c r="J1593" s="1" t="str">
        <f t="shared" si="127"/>
        <v xml:space="preserve"> </v>
      </c>
      <c r="K1593" s="3" t="str">
        <f t="shared" si="128"/>
        <v xml:space="preserve"> </v>
      </c>
      <c r="L1593" s="3" t="str">
        <f t="shared" si="129"/>
        <v xml:space="preserve">   </v>
      </c>
    </row>
    <row r="1594" spans="3:12" x14ac:dyDescent="0.25">
      <c r="C1594" s="1" t="str">
        <f>_xlfn.IFNA(IF(B1594=LOOKUP(+A1594,Lots!B$2:B$1819,Lots!D$2:D$1819),"Early",IF(B1594=LOOKUP(+A1594,Lots!B$2:B$1819,Lots!E$2:E$1819),"Mid",IF(B1594=LOOKUP(+A1594,Lots!B$2:B$1819,Lots!F$2:F$1819),"Late"))),"")</f>
        <v/>
      </c>
      <c r="D1594" s="1" t="str">
        <f>_xlfn.IFNA(VLOOKUP(A1594,Lots!B$2:C$1819, 2,FALSE),"")</f>
        <v/>
      </c>
      <c r="E1594" s="1" t="str">
        <f>_xlfn.IFNA(LOOKUP(A1594,Lots!B$2:B$1819, Lots!A$2:A$1819),"")</f>
        <v/>
      </c>
      <c r="F1594" s="1"/>
      <c r="G1594" s="3" t="str">
        <f t="shared" si="125"/>
        <v xml:space="preserve"> </v>
      </c>
      <c r="H1594" s="1" t="str">
        <f>IF(+F1594&lt;&gt;0,COUNTIF(Lots!$A$1:'Lots'!$A$1791,E1594), " ")</f>
        <v xml:space="preserve"> </v>
      </c>
      <c r="I1594" s="3" t="str">
        <f t="shared" si="126"/>
        <v xml:space="preserve"> </v>
      </c>
      <c r="J1594" s="1" t="str">
        <f t="shared" si="127"/>
        <v xml:space="preserve"> </v>
      </c>
      <c r="K1594" s="3" t="str">
        <f t="shared" si="128"/>
        <v xml:space="preserve"> </v>
      </c>
      <c r="L1594" s="3" t="str">
        <f t="shared" si="129"/>
        <v xml:space="preserve">   </v>
      </c>
    </row>
    <row r="1595" spans="3:12" x14ac:dyDescent="0.25">
      <c r="C1595" s="1" t="str">
        <f>_xlfn.IFNA(IF(B1595=LOOKUP(+A1595,Lots!B$2:B$1819,Lots!D$2:D$1819),"Early",IF(B1595=LOOKUP(+A1595,Lots!B$2:B$1819,Lots!E$2:E$1819),"Mid",IF(B1595=LOOKUP(+A1595,Lots!B$2:B$1819,Lots!F$2:F$1819),"Late"))),"")</f>
        <v/>
      </c>
      <c r="D1595" s="1" t="str">
        <f>_xlfn.IFNA(VLOOKUP(A1595,Lots!B$2:C$1819, 2,FALSE),"")</f>
        <v/>
      </c>
      <c r="E1595" s="1" t="str">
        <f>_xlfn.IFNA(LOOKUP(A1595,Lots!B$2:B$1819, Lots!A$2:A$1819),"")</f>
        <v/>
      </c>
      <c r="F1595" s="1"/>
      <c r="G1595" s="3" t="str">
        <f t="shared" si="125"/>
        <v xml:space="preserve"> </v>
      </c>
      <c r="H1595" s="1" t="str">
        <f>IF(+F1595&lt;&gt;0,COUNTIF(Lots!$A$1:'Lots'!$A$1791,E1595), " ")</f>
        <v xml:space="preserve"> </v>
      </c>
      <c r="I1595" s="3" t="str">
        <f t="shared" si="126"/>
        <v xml:space="preserve"> </v>
      </c>
      <c r="J1595" s="1" t="str">
        <f t="shared" si="127"/>
        <v xml:space="preserve"> </v>
      </c>
      <c r="K1595" s="3" t="str">
        <f t="shared" si="128"/>
        <v xml:space="preserve"> </v>
      </c>
      <c r="L1595" s="3" t="str">
        <f t="shared" si="129"/>
        <v xml:space="preserve">   </v>
      </c>
    </row>
    <row r="1596" spans="3:12" x14ac:dyDescent="0.25">
      <c r="C1596" s="1" t="str">
        <f>_xlfn.IFNA(IF(B1596=LOOKUP(+A1596,Lots!B$2:B$1819,Lots!D$2:D$1819),"Early",IF(B1596=LOOKUP(+A1596,Lots!B$2:B$1819,Lots!E$2:E$1819),"Mid",IF(B1596=LOOKUP(+A1596,Lots!B$2:B$1819,Lots!F$2:F$1819),"Late"))),"")</f>
        <v/>
      </c>
      <c r="D1596" s="1" t="str">
        <f>_xlfn.IFNA(VLOOKUP(A1596,Lots!B$2:C$1819, 2,FALSE),"")</f>
        <v/>
      </c>
      <c r="E1596" s="1" t="str">
        <f>_xlfn.IFNA(LOOKUP(A1596,Lots!B$2:B$1819, Lots!A$2:A$1819),"")</f>
        <v/>
      </c>
      <c r="F1596" s="1"/>
      <c r="G1596" s="3" t="str">
        <f t="shared" si="125"/>
        <v xml:space="preserve"> </v>
      </c>
      <c r="H1596" s="1" t="str">
        <f>IF(+F1596&lt;&gt;0,COUNTIF(Lots!$A$1:'Lots'!$A$1791,E1596), " ")</f>
        <v xml:space="preserve"> </v>
      </c>
      <c r="I1596" s="3" t="str">
        <f t="shared" si="126"/>
        <v xml:space="preserve"> </v>
      </c>
      <c r="J1596" s="1" t="str">
        <f t="shared" si="127"/>
        <v xml:space="preserve"> </v>
      </c>
      <c r="K1596" s="3" t="str">
        <f t="shared" si="128"/>
        <v xml:space="preserve"> </v>
      </c>
      <c r="L1596" s="3" t="str">
        <f t="shared" si="129"/>
        <v xml:space="preserve">   </v>
      </c>
    </row>
    <row r="1597" spans="3:12" x14ac:dyDescent="0.25">
      <c r="C1597" s="1" t="str">
        <f>_xlfn.IFNA(IF(B1597=LOOKUP(+A1597,Lots!B$2:B$1819,Lots!D$2:D$1819),"Early",IF(B1597=LOOKUP(+A1597,Lots!B$2:B$1819,Lots!E$2:E$1819),"Mid",IF(B1597=LOOKUP(+A1597,Lots!B$2:B$1819,Lots!F$2:F$1819),"Late"))),"")</f>
        <v/>
      </c>
      <c r="D1597" s="1" t="str">
        <f>_xlfn.IFNA(VLOOKUP(A1597,Lots!B$2:C$1819, 2,FALSE),"")</f>
        <v/>
      </c>
      <c r="E1597" s="1" t="str">
        <f>_xlfn.IFNA(LOOKUP(A1597,Lots!B$2:B$1819, Lots!A$2:A$1819),"")</f>
        <v/>
      </c>
      <c r="F1597" s="1"/>
      <c r="G1597" s="3" t="str">
        <f t="shared" si="125"/>
        <v xml:space="preserve"> </v>
      </c>
      <c r="H1597" s="1" t="str">
        <f>IF(+F1597&lt;&gt;0,COUNTIF(Lots!$A$1:'Lots'!$A$1791,E1597), " ")</f>
        <v xml:space="preserve"> </v>
      </c>
      <c r="I1597" s="3" t="str">
        <f t="shared" si="126"/>
        <v xml:space="preserve"> </v>
      </c>
      <c r="J1597" s="1" t="str">
        <f t="shared" si="127"/>
        <v xml:space="preserve"> </v>
      </c>
      <c r="K1597" s="3" t="str">
        <f t="shared" si="128"/>
        <v xml:space="preserve"> </v>
      </c>
      <c r="L1597" s="3" t="str">
        <f t="shared" si="129"/>
        <v xml:space="preserve">   </v>
      </c>
    </row>
    <row r="1598" spans="3:12" x14ac:dyDescent="0.25">
      <c r="C1598" s="1" t="str">
        <f>_xlfn.IFNA(IF(B1598=LOOKUP(+A1598,Lots!B$2:B$1819,Lots!D$2:D$1819),"Early",IF(B1598=LOOKUP(+A1598,Lots!B$2:B$1819,Lots!E$2:E$1819),"Mid",IF(B1598=LOOKUP(+A1598,Lots!B$2:B$1819,Lots!F$2:F$1819),"Late"))),"")</f>
        <v/>
      </c>
      <c r="D1598" s="1" t="str">
        <f>_xlfn.IFNA(VLOOKUP(A1598,Lots!B$2:C$1819, 2,FALSE),"")</f>
        <v/>
      </c>
      <c r="E1598" s="1" t="str">
        <f>_xlfn.IFNA(LOOKUP(A1598,Lots!B$2:B$1819, Lots!A$2:A$1819),"")</f>
        <v/>
      </c>
      <c r="F1598" s="1"/>
      <c r="G1598" s="3" t="str">
        <f t="shared" si="125"/>
        <v xml:space="preserve"> </v>
      </c>
      <c r="H1598" s="1" t="str">
        <f>IF(+F1598&lt;&gt;0,COUNTIF(Lots!$A$1:'Lots'!$A$1791,E1598), " ")</f>
        <v xml:space="preserve"> </v>
      </c>
      <c r="I1598" s="3" t="str">
        <f t="shared" si="126"/>
        <v xml:space="preserve"> </v>
      </c>
      <c r="J1598" s="1" t="str">
        <f t="shared" si="127"/>
        <v xml:space="preserve"> </v>
      </c>
      <c r="K1598" s="3" t="str">
        <f t="shared" si="128"/>
        <v xml:space="preserve"> </v>
      </c>
      <c r="L1598" s="3" t="str">
        <f t="shared" si="129"/>
        <v xml:space="preserve">   </v>
      </c>
    </row>
    <row r="1599" spans="3:12" x14ac:dyDescent="0.25">
      <c r="C1599" s="1" t="str">
        <f>_xlfn.IFNA(IF(B1599=LOOKUP(+A1599,Lots!B$2:B$1819,Lots!D$2:D$1819),"Early",IF(B1599=LOOKUP(+A1599,Lots!B$2:B$1819,Lots!E$2:E$1819),"Mid",IF(B1599=LOOKUP(+A1599,Lots!B$2:B$1819,Lots!F$2:F$1819),"Late"))),"")</f>
        <v/>
      </c>
      <c r="D1599" s="1" t="str">
        <f>_xlfn.IFNA(VLOOKUP(A1599,Lots!B$2:C$1819, 2,FALSE),"")</f>
        <v/>
      </c>
      <c r="E1599" s="1" t="str">
        <f>_xlfn.IFNA(LOOKUP(A1599,Lots!B$2:B$1819, Lots!A$2:A$1819),"")</f>
        <v/>
      </c>
      <c r="F1599" s="1"/>
      <c r="G1599" s="3" t="str">
        <f t="shared" si="125"/>
        <v xml:space="preserve"> </v>
      </c>
      <c r="H1599" s="1" t="str">
        <f>IF(+F1599&lt;&gt;0,COUNTIF(Lots!$A$1:'Lots'!$A$1791,E1599), " ")</f>
        <v xml:space="preserve"> </v>
      </c>
      <c r="I1599" s="3" t="str">
        <f t="shared" si="126"/>
        <v xml:space="preserve"> </v>
      </c>
      <c r="J1599" s="1" t="str">
        <f t="shared" si="127"/>
        <v xml:space="preserve"> </v>
      </c>
      <c r="K1599" s="3" t="str">
        <f t="shared" si="128"/>
        <v xml:space="preserve"> </v>
      </c>
      <c r="L1599" s="3" t="str">
        <f t="shared" si="129"/>
        <v xml:space="preserve">   </v>
      </c>
    </row>
    <row r="1600" spans="3:12" x14ac:dyDescent="0.25">
      <c r="C1600" s="1" t="str">
        <f>_xlfn.IFNA(IF(B1600=LOOKUP(+A1600,Lots!B$2:B$1819,Lots!D$2:D$1819),"Early",IF(B1600=LOOKUP(+A1600,Lots!B$2:B$1819,Lots!E$2:E$1819),"Mid",IF(B1600=LOOKUP(+A1600,Lots!B$2:B$1819,Lots!F$2:F$1819),"Late"))),"")</f>
        <v/>
      </c>
      <c r="D1600" s="1" t="str">
        <f>_xlfn.IFNA(VLOOKUP(A1600,Lots!B$2:C$1819, 2,FALSE),"")</f>
        <v/>
      </c>
      <c r="E1600" s="1" t="str">
        <f>_xlfn.IFNA(LOOKUP(A1600,Lots!B$2:B$1819, Lots!A$2:A$1819),"")</f>
        <v/>
      </c>
      <c r="F1600" s="1"/>
      <c r="G1600" s="3" t="str">
        <f t="shared" si="125"/>
        <v xml:space="preserve"> </v>
      </c>
      <c r="H1600" s="1" t="str">
        <f>IF(+F1600&lt;&gt;0,COUNTIF(Lots!$A$1:'Lots'!$A$1791,E1600), " ")</f>
        <v xml:space="preserve"> </v>
      </c>
      <c r="I1600" s="3" t="str">
        <f t="shared" si="126"/>
        <v xml:space="preserve"> </v>
      </c>
      <c r="J1600" s="1" t="str">
        <f t="shared" si="127"/>
        <v xml:space="preserve"> </v>
      </c>
      <c r="K1600" s="3" t="str">
        <f t="shared" si="128"/>
        <v xml:space="preserve"> </v>
      </c>
      <c r="L1600" s="3" t="str">
        <f t="shared" si="129"/>
        <v xml:space="preserve">   </v>
      </c>
    </row>
    <row r="1601" spans="3:12" x14ac:dyDescent="0.25">
      <c r="C1601" s="1" t="str">
        <f>_xlfn.IFNA(IF(B1601=LOOKUP(+A1601,Lots!B$2:B$1819,Lots!D$2:D$1819),"Early",IF(B1601=LOOKUP(+A1601,Lots!B$2:B$1819,Lots!E$2:E$1819),"Mid",IF(B1601=LOOKUP(+A1601,Lots!B$2:B$1819,Lots!F$2:F$1819),"Late"))),"")</f>
        <v/>
      </c>
      <c r="D1601" s="1" t="str">
        <f>_xlfn.IFNA(VLOOKUP(A1601,Lots!B$2:C$1819, 2,FALSE),"")</f>
        <v/>
      </c>
      <c r="E1601" s="1" t="str">
        <f>_xlfn.IFNA(LOOKUP(A1601,Lots!B$2:B$1819, Lots!A$2:A$1819),"")</f>
        <v/>
      </c>
      <c r="F1601" s="1"/>
      <c r="G1601" s="3" t="str">
        <f t="shared" si="125"/>
        <v xml:space="preserve"> </v>
      </c>
      <c r="H1601" s="1" t="str">
        <f>IF(+F1601&lt;&gt;0,COUNTIF(Lots!$A$1:'Lots'!$A$1791,E1601), " ")</f>
        <v xml:space="preserve"> </v>
      </c>
      <c r="I1601" s="3" t="str">
        <f t="shared" si="126"/>
        <v xml:space="preserve"> </v>
      </c>
      <c r="J1601" s="1" t="str">
        <f t="shared" si="127"/>
        <v xml:space="preserve"> </v>
      </c>
      <c r="K1601" s="3" t="str">
        <f t="shared" si="128"/>
        <v xml:space="preserve"> </v>
      </c>
      <c r="L1601" s="3" t="str">
        <f t="shared" si="129"/>
        <v xml:space="preserve">   </v>
      </c>
    </row>
    <row r="1602" spans="3:12" x14ac:dyDescent="0.25">
      <c r="C1602" s="1" t="str">
        <f>_xlfn.IFNA(IF(B1602=LOOKUP(+A1602,Lots!B$2:B$1819,Lots!D$2:D$1819),"Early",IF(B1602=LOOKUP(+A1602,Lots!B$2:B$1819,Lots!E$2:E$1819),"Mid",IF(B1602=LOOKUP(+A1602,Lots!B$2:B$1819,Lots!F$2:F$1819),"Late"))),"")</f>
        <v/>
      </c>
      <c r="D1602" s="1" t="str">
        <f>_xlfn.IFNA(VLOOKUP(A1602,Lots!B$2:C$1819, 2,FALSE),"")</f>
        <v/>
      </c>
      <c r="E1602" s="1" t="str">
        <f>_xlfn.IFNA(LOOKUP(A1602,Lots!B$2:B$1819, Lots!A$2:A$1819),"")</f>
        <v/>
      </c>
      <c r="F1602" s="1"/>
      <c r="G1602" s="3" t="str">
        <f t="shared" si="125"/>
        <v xml:space="preserve"> </v>
      </c>
      <c r="H1602" s="1" t="str">
        <f>IF(+F1602&lt;&gt;0,COUNTIF(Lots!$A$1:'Lots'!$A$1791,E1602), " ")</f>
        <v xml:space="preserve"> </v>
      </c>
      <c r="I1602" s="3" t="str">
        <f t="shared" si="126"/>
        <v xml:space="preserve"> </v>
      </c>
      <c r="J1602" s="1" t="str">
        <f t="shared" si="127"/>
        <v xml:space="preserve"> </v>
      </c>
      <c r="K1602" s="3" t="str">
        <f t="shared" si="128"/>
        <v xml:space="preserve"> </v>
      </c>
      <c r="L1602" s="3" t="str">
        <f t="shared" si="129"/>
        <v xml:space="preserve">   </v>
      </c>
    </row>
    <row r="1603" spans="3:12" x14ac:dyDescent="0.25">
      <c r="C1603" s="1" t="str">
        <f>_xlfn.IFNA(IF(B1603=LOOKUP(+A1603,Lots!B$2:B$1819,Lots!D$2:D$1819),"Early",IF(B1603=LOOKUP(+A1603,Lots!B$2:B$1819,Lots!E$2:E$1819),"Mid",IF(B1603=LOOKUP(+A1603,Lots!B$2:B$1819,Lots!F$2:F$1819),"Late"))),"")</f>
        <v/>
      </c>
      <c r="D1603" s="1" t="str">
        <f>_xlfn.IFNA(VLOOKUP(A1603,Lots!B$2:C$1819, 2,FALSE),"")</f>
        <v/>
      </c>
      <c r="E1603" s="1" t="str">
        <f>_xlfn.IFNA(LOOKUP(A1603,Lots!B$2:B$1819, Lots!A$2:A$1819),"")</f>
        <v/>
      </c>
      <c r="F1603" s="1"/>
      <c r="G1603" s="3" t="str">
        <f t="shared" si="125"/>
        <v xml:space="preserve"> </v>
      </c>
      <c r="H1603" s="1" t="str">
        <f>IF(+F1603&lt;&gt;0,COUNTIF(Lots!$A$1:'Lots'!$A$1791,E1603), " ")</f>
        <v xml:space="preserve"> </v>
      </c>
      <c r="I1603" s="3" t="str">
        <f t="shared" si="126"/>
        <v xml:space="preserve"> </v>
      </c>
      <c r="J1603" s="1" t="str">
        <f t="shared" si="127"/>
        <v xml:space="preserve"> </v>
      </c>
      <c r="K1603" s="3" t="str">
        <f t="shared" si="128"/>
        <v xml:space="preserve"> </v>
      </c>
      <c r="L1603" s="3" t="str">
        <f t="shared" si="129"/>
        <v xml:space="preserve">   </v>
      </c>
    </row>
    <row r="1604" spans="3:12" x14ac:dyDescent="0.25">
      <c r="C1604" s="1" t="str">
        <f>_xlfn.IFNA(IF(B1604=LOOKUP(+A1604,Lots!B$2:B$1819,Lots!D$2:D$1819),"Early",IF(B1604=LOOKUP(+A1604,Lots!B$2:B$1819,Lots!E$2:E$1819),"Mid",IF(B1604=LOOKUP(+A1604,Lots!B$2:B$1819,Lots!F$2:F$1819),"Late"))),"")</f>
        <v/>
      </c>
      <c r="D1604" s="1" t="str">
        <f>_xlfn.IFNA(VLOOKUP(A1604,Lots!B$2:C$1819, 2,FALSE),"")</f>
        <v/>
      </c>
      <c r="E1604" s="1" t="str">
        <f>_xlfn.IFNA(LOOKUP(A1604,Lots!B$2:B$1819, Lots!A$2:A$1819),"")</f>
        <v/>
      </c>
      <c r="F1604" s="1"/>
      <c r="G1604" s="3" t="str">
        <f t="shared" si="125"/>
        <v xml:space="preserve"> </v>
      </c>
      <c r="H1604" s="1" t="str">
        <f>IF(+F1604&lt;&gt;0,COUNTIF(Lots!$A$1:'Lots'!$A$1791,E1604), " ")</f>
        <v xml:space="preserve"> </v>
      </c>
      <c r="I1604" s="3" t="str">
        <f t="shared" si="126"/>
        <v xml:space="preserve"> </v>
      </c>
      <c r="J1604" s="1" t="str">
        <f t="shared" si="127"/>
        <v xml:space="preserve"> </v>
      </c>
      <c r="K1604" s="3" t="str">
        <f t="shared" si="128"/>
        <v xml:space="preserve"> </v>
      </c>
      <c r="L1604" s="3" t="str">
        <f t="shared" si="129"/>
        <v xml:space="preserve">   </v>
      </c>
    </row>
    <row r="1605" spans="3:12" x14ac:dyDescent="0.25">
      <c r="C1605" s="1" t="str">
        <f>_xlfn.IFNA(IF(B1605=LOOKUP(+A1605,Lots!B$2:B$1819,Lots!D$2:D$1819),"Early",IF(B1605=LOOKUP(+A1605,Lots!B$2:B$1819,Lots!E$2:E$1819),"Mid",IF(B1605=LOOKUP(+A1605,Lots!B$2:B$1819,Lots!F$2:F$1819),"Late"))),"")</f>
        <v/>
      </c>
      <c r="D1605" s="1" t="str">
        <f>_xlfn.IFNA(VLOOKUP(A1605,Lots!B$2:C$1819, 2,FALSE),"")</f>
        <v/>
      </c>
      <c r="E1605" s="1" t="str">
        <f>_xlfn.IFNA(LOOKUP(A1605,Lots!B$2:B$1819, Lots!A$2:A$1819),"")</f>
        <v/>
      </c>
      <c r="F1605" s="1"/>
      <c r="G1605" s="3" t="str">
        <f t="shared" si="125"/>
        <v xml:space="preserve"> </v>
      </c>
      <c r="H1605" s="1" t="str">
        <f>IF(+F1605&lt;&gt;0,COUNTIF(Lots!$A$1:'Lots'!$A$1791,E1605), " ")</f>
        <v xml:space="preserve"> </v>
      </c>
      <c r="I1605" s="3" t="str">
        <f t="shared" si="126"/>
        <v xml:space="preserve"> </v>
      </c>
      <c r="J1605" s="1" t="str">
        <f t="shared" si="127"/>
        <v xml:space="preserve"> </v>
      </c>
      <c r="K1605" s="3" t="str">
        <f t="shared" si="128"/>
        <v xml:space="preserve"> </v>
      </c>
      <c r="L1605" s="3" t="str">
        <f t="shared" si="129"/>
        <v xml:space="preserve">   </v>
      </c>
    </row>
    <row r="1606" spans="3:12" x14ac:dyDescent="0.25">
      <c r="C1606" s="1" t="str">
        <f>_xlfn.IFNA(IF(B1606=LOOKUP(+A1606,Lots!B$2:B$1819,Lots!D$2:D$1819),"Early",IF(B1606=LOOKUP(+A1606,Lots!B$2:B$1819,Lots!E$2:E$1819),"Mid",IF(B1606=LOOKUP(+A1606,Lots!B$2:B$1819,Lots!F$2:F$1819),"Late"))),"")</f>
        <v/>
      </c>
      <c r="D1606" s="1" t="str">
        <f>_xlfn.IFNA(VLOOKUP(A1606,Lots!B$2:C$1819, 2,FALSE),"")</f>
        <v/>
      </c>
      <c r="E1606" s="1" t="str">
        <f>_xlfn.IFNA(LOOKUP(A1606,Lots!B$2:B$1819, Lots!A$2:A$1819),"")</f>
        <v/>
      </c>
      <c r="F1606" s="1"/>
      <c r="G1606" s="3" t="str">
        <f t="shared" si="125"/>
        <v xml:space="preserve"> </v>
      </c>
      <c r="H1606" s="1" t="str">
        <f>IF(+F1606&lt;&gt;0,COUNTIF(Lots!$A$1:'Lots'!$A$1791,E1606), " ")</f>
        <v xml:space="preserve"> </v>
      </c>
      <c r="I1606" s="3" t="str">
        <f t="shared" si="126"/>
        <v xml:space="preserve"> </v>
      </c>
      <c r="J1606" s="1" t="str">
        <f t="shared" si="127"/>
        <v xml:space="preserve"> </v>
      </c>
      <c r="K1606" s="3" t="str">
        <f t="shared" si="128"/>
        <v xml:space="preserve"> </v>
      </c>
      <c r="L1606" s="3" t="str">
        <f t="shared" si="129"/>
        <v xml:space="preserve">   </v>
      </c>
    </row>
    <row r="1607" spans="3:12" x14ac:dyDescent="0.25">
      <c r="C1607" s="1" t="str">
        <f>_xlfn.IFNA(IF(B1607=LOOKUP(+A1607,Lots!B$2:B$1819,Lots!D$2:D$1819),"Early",IF(B1607=LOOKUP(+A1607,Lots!B$2:B$1819,Lots!E$2:E$1819),"Mid",IF(B1607=LOOKUP(+A1607,Lots!B$2:B$1819,Lots!F$2:F$1819),"Late"))),"")</f>
        <v/>
      </c>
      <c r="D1607" s="1" t="str">
        <f>_xlfn.IFNA(VLOOKUP(A1607,Lots!B$2:C$1819, 2,FALSE),"")</f>
        <v/>
      </c>
      <c r="E1607" s="1" t="str">
        <f>_xlfn.IFNA(LOOKUP(A1607,Lots!B$2:B$1819, Lots!A$2:A$1819),"")</f>
        <v/>
      </c>
      <c r="F1607" s="1"/>
      <c r="G1607" s="3" t="str">
        <f t="shared" si="125"/>
        <v xml:space="preserve"> </v>
      </c>
      <c r="H1607" s="1" t="str">
        <f>IF(+F1607&lt;&gt;0,COUNTIF(Lots!$A$1:'Lots'!$A$1791,E1607), " ")</f>
        <v xml:space="preserve"> </v>
      </c>
      <c r="I1607" s="3" t="str">
        <f t="shared" si="126"/>
        <v xml:space="preserve"> </v>
      </c>
      <c r="J1607" s="1" t="str">
        <f t="shared" si="127"/>
        <v xml:space="preserve"> </v>
      </c>
      <c r="K1607" s="3" t="str">
        <f t="shared" si="128"/>
        <v xml:space="preserve"> </v>
      </c>
      <c r="L1607" s="3" t="str">
        <f t="shared" si="129"/>
        <v xml:space="preserve">   </v>
      </c>
    </row>
    <row r="1608" spans="3:12" x14ac:dyDescent="0.25">
      <c r="C1608" s="1" t="str">
        <f>_xlfn.IFNA(IF(B1608=LOOKUP(+A1608,Lots!B$2:B$1819,Lots!D$2:D$1819),"Early",IF(B1608=LOOKUP(+A1608,Lots!B$2:B$1819,Lots!E$2:E$1819),"Mid",IF(B1608=LOOKUP(+A1608,Lots!B$2:B$1819,Lots!F$2:F$1819),"Late"))),"")</f>
        <v/>
      </c>
      <c r="D1608" s="1" t="str">
        <f>_xlfn.IFNA(VLOOKUP(A1608,Lots!B$2:C$1819, 2,FALSE),"")</f>
        <v/>
      </c>
      <c r="E1608" s="1" t="str">
        <f>_xlfn.IFNA(LOOKUP(A1608,Lots!B$2:B$1819, Lots!A$2:A$1819),"")</f>
        <v/>
      </c>
      <c r="F1608" s="1"/>
      <c r="G1608" s="3" t="str">
        <f t="shared" si="125"/>
        <v xml:space="preserve"> </v>
      </c>
      <c r="H1608" s="1" t="str">
        <f>IF(+F1608&lt;&gt;0,COUNTIF(Lots!$A$1:'Lots'!$A$1791,E1608), " ")</f>
        <v xml:space="preserve"> </v>
      </c>
      <c r="I1608" s="3" t="str">
        <f t="shared" si="126"/>
        <v xml:space="preserve"> </v>
      </c>
      <c r="J1608" s="1" t="str">
        <f t="shared" si="127"/>
        <v xml:space="preserve"> </v>
      </c>
      <c r="K1608" s="3" t="str">
        <f t="shared" si="128"/>
        <v xml:space="preserve"> </v>
      </c>
      <c r="L1608" s="3" t="str">
        <f t="shared" si="129"/>
        <v xml:space="preserve">   </v>
      </c>
    </row>
    <row r="1609" spans="3:12" x14ac:dyDescent="0.25">
      <c r="C1609" s="1" t="str">
        <f>_xlfn.IFNA(IF(B1609=LOOKUP(+A1609,Lots!B$2:B$1819,Lots!D$2:D$1819),"Early",IF(B1609=LOOKUP(+A1609,Lots!B$2:B$1819,Lots!E$2:E$1819),"Mid",IF(B1609=LOOKUP(+A1609,Lots!B$2:B$1819,Lots!F$2:F$1819),"Late"))),"")</f>
        <v/>
      </c>
      <c r="D1609" s="1" t="str">
        <f>_xlfn.IFNA(VLOOKUP(A1609,Lots!B$2:C$1819, 2,FALSE),"")</f>
        <v/>
      </c>
      <c r="E1609" s="1" t="str">
        <f>_xlfn.IFNA(LOOKUP(A1609,Lots!B$2:B$1819, Lots!A$2:A$1819),"")</f>
        <v/>
      </c>
      <c r="F1609" s="1"/>
      <c r="G1609" s="3" t="str">
        <f t="shared" si="125"/>
        <v xml:space="preserve"> </v>
      </c>
      <c r="H1609" s="1" t="str">
        <f>IF(+F1609&lt;&gt;0,COUNTIF(Lots!$A$1:'Lots'!$A$1791,E1609), " ")</f>
        <v xml:space="preserve"> </v>
      </c>
      <c r="I1609" s="3" t="str">
        <f t="shared" si="126"/>
        <v xml:space="preserve"> </v>
      </c>
      <c r="J1609" s="1" t="str">
        <f t="shared" si="127"/>
        <v xml:space="preserve"> </v>
      </c>
      <c r="K1609" s="3" t="str">
        <f t="shared" si="128"/>
        <v xml:space="preserve"> </v>
      </c>
      <c r="L1609" s="3" t="str">
        <f t="shared" si="129"/>
        <v xml:space="preserve">   </v>
      </c>
    </row>
    <row r="1610" spans="3:12" x14ac:dyDescent="0.25">
      <c r="C1610" s="1" t="str">
        <f>_xlfn.IFNA(IF(B1610=LOOKUP(+A1610,Lots!B$2:B$1819,Lots!D$2:D$1819),"Early",IF(B1610=LOOKUP(+A1610,Lots!B$2:B$1819,Lots!E$2:E$1819),"Mid",IF(B1610=LOOKUP(+A1610,Lots!B$2:B$1819,Lots!F$2:F$1819),"Late"))),"")</f>
        <v/>
      </c>
      <c r="D1610" s="1" t="str">
        <f>_xlfn.IFNA(VLOOKUP(A1610,Lots!B$2:C$1819, 2,FALSE),"")</f>
        <v/>
      </c>
      <c r="E1610" s="1" t="str">
        <f>_xlfn.IFNA(LOOKUP(A1610,Lots!B$2:B$1819, Lots!A$2:A$1819),"")</f>
        <v/>
      </c>
      <c r="F1610" s="1"/>
      <c r="G1610" s="3" t="str">
        <f t="shared" si="125"/>
        <v xml:space="preserve"> </v>
      </c>
      <c r="H1610" s="1" t="str">
        <f>IF(+F1610&lt;&gt;0,COUNTIF(Lots!$A$1:'Lots'!$A$1791,E1610), " ")</f>
        <v xml:space="preserve"> </v>
      </c>
      <c r="I1610" s="3" t="str">
        <f t="shared" si="126"/>
        <v xml:space="preserve"> </v>
      </c>
      <c r="J1610" s="1" t="str">
        <f t="shared" si="127"/>
        <v xml:space="preserve"> </v>
      </c>
      <c r="K1610" s="3" t="str">
        <f t="shared" si="128"/>
        <v xml:space="preserve"> </v>
      </c>
      <c r="L1610" s="3" t="str">
        <f t="shared" si="129"/>
        <v xml:space="preserve">   </v>
      </c>
    </row>
    <row r="1611" spans="3:12" x14ac:dyDescent="0.25">
      <c r="C1611" s="1" t="str">
        <f>_xlfn.IFNA(IF(B1611=LOOKUP(+A1611,Lots!B$2:B$1819,Lots!D$2:D$1819),"Early",IF(B1611=LOOKUP(+A1611,Lots!B$2:B$1819,Lots!E$2:E$1819),"Mid",IF(B1611=LOOKUP(+A1611,Lots!B$2:B$1819,Lots!F$2:F$1819),"Late"))),"")</f>
        <v/>
      </c>
      <c r="D1611" s="1" t="str">
        <f>_xlfn.IFNA(VLOOKUP(A1611,Lots!B$2:C$1819, 2,FALSE),"")</f>
        <v/>
      </c>
      <c r="E1611" s="1" t="str">
        <f>_xlfn.IFNA(LOOKUP(A1611,Lots!B$2:B$1819, Lots!A$2:A$1819),"")</f>
        <v/>
      </c>
      <c r="F1611" s="1"/>
      <c r="G1611" s="3" t="str">
        <f t="shared" ref="G1611:G1674" si="130">IF(+F1611&lt;&gt;0, CEILING(F1611*$M$2,0.25), " ")</f>
        <v xml:space="preserve"> </v>
      </c>
      <c r="H1611" s="1" t="str">
        <f>IF(+F1611&lt;&gt;0,COUNTIF(Lots!$A$1:'Lots'!$A$1791,E1611), " ")</f>
        <v xml:space="preserve"> </v>
      </c>
      <c r="I1611" s="3" t="str">
        <f t="shared" ref="I1611:I1674" si="131">IF(+F1611&lt;&gt;0,+H1611*$M$1," ")</f>
        <v xml:space="preserve"> </v>
      </c>
      <c r="J1611" s="1" t="str">
        <f t="shared" ref="J1611:J1674" si="132">IF(+F1611&lt;&gt;0,COUNTIF(E$10:E$2000,+E1611)," ")</f>
        <v xml:space="preserve"> </v>
      </c>
      <c r="K1611" s="3" t="str">
        <f t="shared" ref="K1611:K1674" si="133">IF(F1611&lt;&gt;0,(+H1611-J1611)*$M$3, " ")</f>
        <v xml:space="preserve"> </v>
      </c>
      <c r="L1611" s="3" t="str">
        <f t="shared" ref="L1611:L1674" si="134">IF(F1611&lt;&gt;0,+F1611-G1611-I1611-K1611,"   ")</f>
        <v xml:space="preserve">   </v>
      </c>
    </row>
    <row r="1612" spans="3:12" x14ac:dyDescent="0.25">
      <c r="C1612" s="1" t="str">
        <f>_xlfn.IFNA(IF(B1612=LOOKUP(+A1612,Lots!B$2:B$1819,Lots!D$2:D$1819),"Early",IF(B1612=LOOKUP(+A1612,Lots!B$2:B$1819,Lots!E$2:E$1819),"Mid",IF(B1612=LOOKUP(+A1612,Lots!B$2:B$1819,Lots!F$2:F$1819),"Late"))),"")</f>
        <v/>
      </c>
      <c r="D1612" s="1" t="str">
        <f>_xlfn.IFNA(VLOOKUP(A1612,Lots!B$2:C$1819, 2,FALSE),"")</f>
        <v/>
      </c>
      <c r="E1612" s="1" t="str">
        <f>_xlfn.IFNA(LOOKUP(A1612,Lots!B$2:B$1819, Lots!A$2:A$1819),"")</f>
        <v/>
      </c>
      <c r="F1612" s="1"/>
      <c r="G1612" s="3" t="str">
        <f t="shared" si="130"/>
        <v xml:space="preserve"> </v>
      </c>
      <c r="H1612" s="1" t="str">
        <f>IF(+F1612&lt;&gt;0,COUNTIF(Lots!$A$1:'Lots'!$A$1791,E1612), " ")</f>
        <v xml:space="preserve"> </v>
      </c>
      <c r="I1612" s="3" t="str">
        <f t="shared" si="131"/>
        <v xml:space="preserve"> </v>
      </c>
      <c r="J1612" s="1" t="str">
        <f t="shared" si="132"/>
        <v xml:space="preserve"> </v>
      </c>
      <c r="K1612" s="3" t="str">
        <f t="shared" si="133"/>
        <v xml:space="preserve"> </v>
      </c>
      <c r="L1612" s="3" t="str">
        <f t="shared" si="134"/>
        <v xml:space="preserve">   </v>
      </c>
    </row>
    <row r="1613" spans="3:12" x14ac:dyDescent="0.25">
      <c r="C1613" s="1" t="str">
        <f>_xlfn.IFNA(IF(B1613=LOOKUP(+A1613,Lots!B$2:B$1819,Lots!D$2:D$1819),"Early",IF(B1613=LOOKUP(+A1613,Lots!B$2:B$1819,Lots!E$2:E$1819),"Mid",IF(B1613=LOOKUP(+A1613,Lots!B$2:B$1819,Lots!F$2:F$1819),"Late"))),"")</f>
        <v/>
      </c>
      <c r="D1613" s="1" t="str">
        <f>_xlfn.IFNA(VLOOKUP(A1613,Lots!B$2:C$1819, 2,FALSE),"")</f>
        <v/>
      </c>
      <c r="E1613" s="1" t="str">
        <f>_xlfn.IFNA(LOOKUP(A1613,Lots!B$2:B$1819, Lots!A$2:A$1819),"")</f>
        <v/>
      </c>
      <c r="F1613" s="1"/>
      <c r="G1613" s="3" t="str">
        <f t="shared" si="130"/>
        <v xml:space="preserve"> </v>
      </c>
      <c r="H1613" s="1" t="str">
        <f>IF(+F1613&lt;&gt;0,COUNTIF(Lots!$A$1:'Lots'!$A$1791,E1613), " ")</f>
        <v xml:space="preserve"> </v>
      </c>
      <c r="I1613" s="3" t="str">
        <f t="shared" si="131"/>
        <v xml:space="preserve"> </v>
      </c>
      <c r="J1613" s="1" t="str">
        <f t="shared" si="132"/>
        <v xml:space="preserve"> </v>
      </c>
      <c r="K1613" s="3" t="str">
        <f t="shared" si="133"/>
        <v xml:space="preserve"> </v>
      </c>
      <c r="L1613" s="3" t="str">
        <f t="shared" si="134"/>
        <v xml:space="preserve">   </v>
      </c>
    </row>
    <row r="1614" spans="3:12" x14ac:dyDescent="0.25">
      <c r="C1614" s="1" t="str">
        <f>_xlfn.IFNA(IF(B1614=LOOKUP(+A1614,Lots!B$2:B$1819,Lots!D$2:D$1819),"Early",IF(B1614=LOOKUP(+A1614,Lots!B$2:B$1819,Lots!E$2:E$1819),"Mid",IF(B1614=LOOKUP(+A1614,Lots!B$2:B$1819,Lots!F$2:F$1819),"Late"))),"")</f>
        <v/>
      </c>
      <c r="D1614" s="1" t="str">
        <f>_xlfn.IFNA(VLOOKUP(A1614,Lots!B$2:C$1819, 2,FALSE),"")</f>
        <v/>
      </c>
      <c r="E1614" s="1" t="str">
        <f>_xlfn.IFNA(LOOKUP(A1614,Lots!B$2:B$1819, Lots!A$2:A$1819),"")</f>
        <v/>
      </c>
      <c r="F1614" s="1"/>
      <c r="G1614" s="3" t="str">
        <f t="shared" si="130"/>
        <v xml:space="preserve"> </v>
      </c>
      <c r="H1614" s="1" t="str">
        <f>IF(+F1614&lt;&gt;0,COUNTIF(Lots!$A$1:'Lots'!$A$1791,E1614), " ")</f>
        <v xml:space="preserve"> </v>
      </c>
      <c r="I1614" s="3" t="str">
        <f t="shared" si="131"/>
        <v xml:space="preserve"> </v>
      </c>
      <c r="J1614" s="1" t="str">
        <f t="shared" si="132"/>
        <v xml:space="preserve"> </v>
      </c>
      <c r="K1614" s="3" t="str">
        <f t="shared" si="133"/>
        <v xml:space="preserve"> </v>
      </c>
      <c r="L1614" s="3" t="str">
        <f t="shared" si="134"/>
        <v xml:space="preserve">   </v>
      </c>
    </row>
    <row r="1615" spans="3:12" x14ac:dyDescent="0.25">
      <c r="C1615" s="1" t="str">
        <f>_xlfn.IFNA(IF(B1615=LOOKUP(+A1615,Lots!B$2:B$1819,Lots!D$2:D$1819),"Early",IF(B1615=LOOKUP(+A1615,Lots!B$2:B$1819,Lots!E$2:E$1819),"Mid",IF(B1615=LOOKUP(+A1615,Lots!B$2:B$1819,Lots!F$2:F$1819),"Late"))),"")</f>
        <v/>
      </c>
      <c r="D1615" s="1" t="str">
        <f>_xlfn.IFNA(VLOOKUP(A1615,Lots!B$2:C$1819, 2,FALSE),"")</f>
        <v/>
      </c>
      <c r="E1615" s="1" t="str">
        <f>_xlfn.IFNA(LOOKUP(A1615,Lots!B$2:B$1819, Lots!A$2:A$1819),"")</f>
        <v/>
      </c>
      <c r="F1615" s="1"/>
      <c r="G1615" s="3" t="str">
        <f t="shared" si="130"/>
        <v xml:space="preserve"> </v>
      </c>
      <c r="H1615" s="1" t="str">
        <f>IF(+F1615&lt;&gt;0,COUNTIF(Lots!$A$1:'Lots'!$A$1791,E1615), " ")</f>
        <v xml:space="preserve"> </v>
      </c>
      <c r="I1615" s="3" t="str">
        <f t="shared" si="131"/>
        <v xml:space="preserve"> </v>
      </c>
      <c r="J1615" s="1" t="str">
        <f t="shared" si="132"/>
        <v xml:space="preserve"> </v>
      </c>
      <c r="K1615" s="3" t="str">
        <f t="shared" si="133"/>
        <v xml:space="preserve"> </v>
      </c>
      <c r="L1615" s="3" t="str">
        <f t="shared" si="134"/>
        <v xml:space="preserve">   </v>
      </c>
    </row>
    <row r="1616" spans="3:12" x14ac:dyDescent="0.25">
      <c r="C1616" s="1" t="str">
        <f>_xlfn.IFNA(IF(B1616=LOOKUP(+A1616,Lots!B$2:B$1819,Lots!D$2:D$1819),"Early",IF(B1616=LOOKUP(+A1616,Lots!B$2:B$1819,Lots!E$2:E$1819),"Mid",IF(B1616=LOOKUP(+A1616,Lots!B$2:B$1819,Lots!F$2:F$1819),"Late"))),"")</f>
        <v/>
      </c>
      <c r="D1616" s="1" t="str">
        <f>_xlfn.IFNA(VLOOKUP(A1616,Lots!B$2:C$1819, 2,FALSE),"")</f>
        <v/>
      </c>
      <c r="E1616" s="1" t="str">
        <f>_xlfn.IFNA(LOOKUP(A1616,Lots!B$2:B$1819, Lots!A$2:A$1819),"")</f>
        <v/>
      </c>
      <c r="F1616" s="1"/>
      <c r="G1616" s="3" t="str">
        <f t="shared" si="130"/>
        <v xml:space="preserve"> </v>
      </c>
      <c r="H1616" s="1" t="str">
        <f>IF(+F1616&lt;&gt;0,COUNTIF(Lots!$A$1:'Lots'!$A$1791,E1616), " ")</f>
        <v xml:space="preserve"> </v>
      </c>
      <c r="I1616" s="3" t="str">
        <f t="shared" si="131"/>
        <v xml:space="preserve"> </v>
      </c>
      <c r="J1616" s="1" t="str">
        <f t="shared" si="132"/>
        <v xml:space="preserve"> </v>
      </c>
      <c r="K1616" s="3" t="str">
        <f t="shared" si="133"/>
        <v xml:space="preserve"> </v>
      </c>
      <c r="L1616" s="3" t="str">
        <f t="shared" si="134"/>
        <v xml:space="preserve">   </v>
      </c>
    </row>
    <row r="1617" spans="3:12" x14ac:dyDescent="0.25">
      <c r="C1617" s="1" t="str">
        <f>_xlfn.IFNA(IF(B1617=LOOKUP(+A1617,Lots!B$2:B$1819,Lots!D$2:D$1819),"Early",IF(B1617=LOOKUP(+A1617,Lots!B$2:B$1819,Lots!E$2:E$1819),"Mid",IF(B1617=LOOKUP(+A1617,Lots!B$2:B$1819,Lots!F$2:F$1819),"Late"))),"")</f>
        <v/>
      </c>
      <c r="D1617" s="1" t="str">
        <f>_xlfn.IFNA(VLOOKUP(A1617,Lots!B$2:C$1819, 2,FALSE),"")</f>
        <v/>
      </c>
      <c r="E1617" s="1" t="str">
        <f>_xlfn.IFNA(LOOKUP(A1617,Lots!B$2:B$1819, Lots!A$2:A$1819),"")</f>
        <v/>
      </c>
      <c r="F1617" s="1"/>
      <c r="G1617" s="3" t="str">
        <f t="shared" si="130"/>
        <v xml:space="preserve"> </v>
      </c>
      <c r="H1617" s="1" t="str">
        <f>IF(+F1617&lt;&gt;0,COUNTIF(Lots!$A$1:'Lots'!$A$1791,E1617), " ")</f>
        <v xml:space="preserve"> </v>
      </c>
      <c r="I1617" s="3" t="str">
        <f t="shared" si="131"/>
        <v xml:space="preserve"> </v>
      </c>
      <c r="J1617" s="1" t="str">
        <f t="shared" si="132"/>
        <v xml:space="preserve"> </v>
      </c>
      <c r="K1617" s="3" t="str">
        <f t="shared" si="133"/>
        <v xml:space="preserve"> </v>
      </c>
      <c r="L1617" s="3" t="str">
        <f t="shared" si="134"/>
        <v xml:space="preserve">   </v>
      </c>
    </row>
    <row r="1618" spans="3:12" x14ac:dyDescent="0.25">
      <c r="C1618" s="1" t="str">
        <f>_xlfn.IFNA(IF(B1618=LOOKUP(+A1618,Lots!B$2:B$1819,Lots!D$2:D$1819),"Early",IF(B1618=LOOKUP(+A1618,Lots!B$2:B$1819,Lots!E$2:E$1819),"Mid",IF(B1618=LOOKUP(+A1618,Lots!B$2:B$1819,Lots!F$2:F$1819),"Late"))),"")</f>
        <v/>
      </c>
      <c r="D1618" s="1" t="str">
        <f>_xlfn.IFNA(VLOOKUP(A1618,Lots!B$2:C$1819, 2,FALSE),"")</f>
        <v/>
      </c>
      <c r="E1618" s="1" t="str">
        <f>_xlfn.IFNA(LOOKUP(A1618,Lots!B$2:B$1819, Lots!A$2:A$1819),"")</f>
        <v/>
      </c>
      <c r="F1618" s="1"/>
      <c r="G1618" s="3" t="str">
        <f t="shared" si="130"/>
        <v xml:space="preserve"> </v>
      </c>
      <c r="H1618" s="1" t="str">
        <f>IF(+F1618&lt;&gt;0,COUNTIF(Lots!$A$1:'Lots'!$A$1791,E1618), " ")</f>
        <v xml:space="preserve"> </v>
      </c>
      <c r="I1618" s="3" t="str">
        <f t="shared" si="131"/>
        <v xml:space="preserve"> </v>
      </c>
      <c r="J1618" s="1" t="str">
        <f t="shared" si="132"/>
        <v xml:space="preserve"> </v>
      </c>
      <c r="K1618" s="3" t="str">
        <f t="shared" si="133"/>
        <v xml:space="preserve"> </v>
      </c>
      <c r="L1618" s="3" t="str">
        <f t="shared" si="134"/>
        <v xml:space="preserve">   </v>
      </c>
    </row>
    <row r="1619" spans="3:12" x14ac:dyDescent="0.25">
      <c r="C1619" s="1" t="str">
        <f>_xlfn.IFNA(IF(B1619=LOOKUP(+A1619,Lots!B$2:B$1819,Lots!D$2:D$1819),"Early",IF(B1619=LOOKUP(+A1619,Lots!B$2:B$1819,Lots!E$2:E$1819),"Mid",IF(B1619=LOOKUP(+A1619,Lots!B$2:B$1819,Lots!F$2:F$1819),"Late"))),"")</f>
        <v/>
      </c>
      <c r="D1619" s="1" t="str">
        <f>_xlfn.IFNA(VLOOKUP(A1619,Lots!B$2:C$1819, 2,FALSE),"")</f>
        <v/>
      </c>
      <c r="E1619" s="1" t="str">
        <f>_xlfn.IFNA(LOOKUP(A1619,Lots!B$2:B$1819, Lots!A$2:A$1819),"")</f>
        <v/>
      </c>
      <c r="F1619" s="1"/>
      <c r="G1619" s="3" t="str">
        <f t="shared" si="130"/>
        <v xml:space="preserve"> </v>
      </c>
      <c r="H1619" s="1" t="str">
        <f>IF(+F1619&lt;&gt;0,COUNTIF(Lots!$A$1:'Lots'!$A$1791,E1619), " ")</f>
        <v xml:space="preserve"> </v>
      </c>
      <c r="I1619" s="3" t="str">
        <f t="shared" si="131"/>
        <v xml:space="preserve"> </v>
      </c>
      <c r="J1619" s="1" t="str">
        <f t="shared" si="132"/>
        <v xml:space="preserve"> </v>
      </c>
      <c r="K1619" s="3" t="str">
        <f t="shared" si="133"/>
        <v xml:space="preserve"> </v>
      </c>
      <c r="L1619" s="3" t="str">
        <f t="shared" si="134"/>
        <v xml:space="preserve">   </v>
      </c>
    </row>
    <row r="1620" spans="3:12" x14ac:dyDescent="0.25">
      <c r="C1620" s="1" t="str">
        <f>_xlfn.IFNA(IF(B1620=LOOKUP(+A1620,Lots!B$2:B$1819,Lots!D$2:D$1819),"Early",IF(B1620=LOOKUP(+A1620,Lots!B$2:B$1819,Lots!E$2:E$1819),"Mid",IF(B1620=LOOKUP(+A1620,Lots!B$2:B$1819,Lots!F$2:F$1819),"Late"))),"")</f>
        <v/>
      </c>
      <c r="D1620" s="1" t="str">
        <f>_xlfn.IFNA(VLOOKUP(A1620,Lots!B$2:C$1819, 2,FALSE),"")</f>
        <v/>
      </c>
      <c r="E1620" s="1" t="str">
        <f>_xlfn.IFNA(LOOKUP(A1620,Lots!B$2:B$1819, Lots!A$2:A$1819),"")</f>
        <v/>
      </c>
      <c r="F1620" s="1"/>
      <c r="G1620" s="3" t="str">
        <f t="shared" si="130"/>
        <v xml:space="preserve"> </v>
      </c>
      <c r="H1620" s="1" t="str">
        <f>IF(+F1620&lt;&gt;0,COUNTIF(Lots!$A$1:'Lots'!$A$1791,E1620), " ")</f>
        <v xml:space="preserve"> </v>
      </c>
      <c r="I1620" s="3" t="str">
        <f t="shared" si="131"/>
        <v xml:space="preserve"> </v>
      </c>
      <c r="J1620" s="1" t="str">
        <f t="shared" si="132"/>
        <v xml:space="preserve"> </v>
      </c>
      <c r="K1620" s="3" t="str">
        <f t="shared" si="133"/>
        <v xml:space="preserve"> </v>
      </c>
      <c r="L1620" s="3" t="str">
        <f t="shared" si="134"/>
        <v xml:space="preserve">   </v>
      </c>
    </row>
    <row r="1621" spans="3:12" x14ac:dyDescent="0.25">
      <c r="C1621" s="1" t="str">
        <f>_xlfn.IFNA(IF(B1621=LOOKUP(+A1621,Lots!B$2:B$1819,Lots!D$2:D$1819),"Early",IF(B1621=LOOKUP(+A1621,Lots!B$2:B$1819,Lots!E$2:E$1819),"Mid",IF(B1621=LOOKUP(+A1621,Lots!B$2:B$1819,Lots!F$2:F$1819),"Late"))),"")</f>
        <v/>
      </c>
      <c r="D1621" s="1" t="str">
        <f>_xlfn.IFNA(VLOOKUP(A1621,Lots!B$2:C$1819, 2,FALSE),"")</f>
        <v/>
      </c>
      <c r="E1621" s="1" t="str">
        <f>_xlfn.IFNA(LOOKUP(A1621,Lots!B$2:B$1819, Lots!A$2:A$1819),"")</f>
        <v/>
      </c>
      <c r="F1621" s="1"/>
      <c r="G1621" s="3" t="str">
        <f t="shared" si="130"/>
        <v xml:space="preserve"> </v>
      </c>
      <c r="H1621" s="1" t="str">
        <f>IF(+F1621&lt;&gt;0,COUNTIF(Lots!$A$1:'Lots'!$A$1791,E1621), " ")</f>
        <v xml:space="preserve"> </v>
      </c>
      <c r="I1621" s="3" t="str">
        <f t="shared" si="131"/>
        <v xml:space="preserve"> </v>
      </c>
      <c r="J1621" s="1" t="str">
        <f t="shared" si="132"/>
        <v xml:space="preserve"> </v>
      </c>
      <c r="K1621" s="3" t="str">
        <f t="shared" si="133"/>
        <v xml:space="preserve"> </v>
      </c>
      <c r="L1621" s="3" t="str">
        <f t="shared" si="134"/>
        <v xml:space="preserve">   </v>
      </c>
    </row>
    <row r="1622" spans="3:12" x14ac:dyDescent="0.25">
      <c r="C1622" s="1" t="str">
        <f>_xlfn.IFNA(IF(B1622=LOOKUP(+A1622,Lots!B$2:B$1819,Lots!D$2:D$1819),"Early",IF(B1622=LOOKUP(+A1622,Lots!B$2:B$1819,Lots!E$2:E$1819),"Mid",IF(B1622=LOOKUP(+A1622,Lots!B$2:B$1819,Lots!F$2:F$1819),"Late"))),"")</f>
        <v/>
      </c>
      <c r="D1622" s="1" t="str">
        <f>_xlfn.IFNA(VLOOKUP(A1622,Lots!B$2:C$1819, 2,FALSE),"")</f>
        <v/>
      </c>
      <c r="E1622" s="1" t="str">
        <f>_xlfn.IFNA(LOOKUP(A1622,Lots!B$2:B$1819, Lots!A$2:A$1819),"")</f>
        <v/>
      </c>
      <c r="F1622" s="1"/>
      <c r="G1622" s="3" t="str">
        <f t="shared" si="130"/>
        <v xml:space="preserve"> </v>
      </c>
      <c r="H1622" s="1" t="str">
        <f>IF(+F1622&lt;&gt;0,COUNTIF(Lots!$A$1:'Lots'!$A$1791,E1622), " ")</f>
        <v xml:space="preserve"> </v>
      </c>
      <c r="I1622" s="3" t="str">
        <f t="shared" si="131"/>
        <v xml:space="preserve"> </v>
      </c>
      <c r="J1622" s="1" t="str">
        <f t="shared" si="132"/>
        <v xml:space="preserve"> </v>
      </c>
      <c r="K1622" s="3" t="str">
        <f t="shared" si="133"/>
        <v xml:space="preserve"> </v>
      </c>
      <c r="L1622" s="3" t="str">
        <f t="shared" si="134"/>
        <v xml:space="preserve">   </v>
      </c>
    </row>
    <row r="1623" spans="3:12" x14ac:dyDescent="0.25">
      <c r="C1623" s="1" t="str">
        <f>_xlfn.IFNA(IF(B1623=LOOKUP(+A1623,Lots!B$2:B$1819,Lots!D$2:D$1819),"Early",IF(B1623=LOOKUP(+A1623,Lots!B$2:B$1819,Lots!E$2:E$1819),"Mid",IF(B1623=LOOKUP(+A1623,Lots!B$2:B$1819,Lots!F$2:F$1819),"Late"))),"")</f>
        <v/>
      </c>
      <c r="D1623" s="1" t="str">
        <f>_xlfn.IFNA(VLOOKUP(A1623,Lots!B$2:C$1819, 2,FALSE),"")</f>
        <v/>
      </c>
      <c r="E1623" s="1" t="str">
        <f>_xlfn.IFNA(LOOKUP(A1623,Lots!B$2:B$1819, Lots!A$2:A$1819),"")</f>
        <v/>
      </c>
      <c r="F1623" s="1"/>
      <c r="G1623" s="3" t="str">
        <f t="shared" si="130"/>
        <v xml:space="preserve"> </v>
      </c>
      <c r="H1623" s="1" t="str">
        <f>IF(+F1623&lt;&gt;0,COUNTIF(Lots!$A$1:'Lots'!$A$1791,E1623), " ")</f>
        <v xml:space="preserve"> </v>
      </c>
      <c r="I1623" s="3" t="str">
        <f t="shared" si="131"/>
        <v xml:space="preserve"> </v>
      </c>
      <c r="J1623" s="1" t="str">
        <f t="shared" si="132"/>
        <v xml:space="preserve"> </v>
      </c>
      <c r="K1623" s="3" t="str">
        <f t="shared" si="133"/>
        <v xml:space="preserve"> </v>
      </c>
      <c r="L1623" s="3" t="str">
        <f t="shared" si="134"/>
        <v xml:space="preserve">   </v>
      </c>
    </row>
    <row r="1624" spans="3:12" x14ac:dyDescent="0.25">
      <c r="C1624" s="1" t="str">
        <f>_xlfn.IFNA(IF(B1624=LOOKUP(+A1624,Lots!B$2:B$1819,Lots!D$2:D$1819),"Early",IF(B1624=LOOKUP(+A1624,Lots!B$2:B$1819,Lots!E$2:E$1819),"Mid",IF(B1624=LOOKUP(+A1624,Lots!B$2:B$1819,Lots!F$2:F$1819),"Late"))),"")</f>
        <v/>
      </c>
      <c r="D1624" s="1" t="str">
        <f>_xlfn.IFNA(VLOOKUP(A1624,Lots!B$2:C$1819, 2,FALSE),"")</f>
        <v/>
      </c>
      <c r="E1624" s="1" t="str">
        <f>_xlfn.IFNA(LOOKUP(A1624,Lots!B$2:B$1819, Lots!A$2:A$1819),"")</f>
        <v/>
      </c>
      <c r="F1624" s="1"/>
      <c r="G1624" s="3" t="str">
        <f t="shared" si="130"/>
        <v xml:space="preserve"> </v>
      </c>
      <c r="H1624" s="1" t="str">
        <f>IF(+F1624&lt;&gt;0,COUNTIF(Lots!$A$1:'Lots'!$A$1791,E1624), " ")</f>
        <v xml:space="preserve"> </v>
      </c>
      <c r="I1624" s="3" t="str">
        <f t="shared" si="131"/>
        <v xml:space="preserve"> </v>
      </c>
      <c r="J1624" s="1" t="str">
        <f t="shared" si="132"/>
        <v xml:space="preserve"> </v>
      </c>
      <c r="K1624" s="3" t="str">
        <f t="shared" si="133"/>
        <v xml:space="preserve"> </v>
      </c>
      <c r="L1624" s="3" t="str">
        <f t="shared" si="134"/>
        <v xml:space="preserve">   </v>
      </c>
    </row>
    <row r="1625" spans="3:12" x14ac:dyDescent="0.25">
      <c r="C1625" s="1" t="str">
        <f>_xlfn.IFNA(IF(B1625=LOOKUP(+A1625,Lots!B$2:B$1819,Lots!D$2:D$1819),"Early",IF(B1625=LOOKUP(+A1625,Lots!B$2:B$1819,Lots!E$2:E$1819),"Mid",IF(B1625=LOOKUP(+A1625,Lots!B$2:B$1819,Lots!F$2:F$1819),"Late"))),"")</f>
        <v/>
      </c>
      <c r="D1625" s="1" t="str">
        <f>_xlfn.IFNA(VLOOKUP(A1625,Lots!B$2:C$1819, 2,FALSE),"")</f>
        <v/>
      </c>
      <c r="E1625" s="1" t="str">
        <f>_xlfn.IFNA(LOOKUP(A1625,Lots!B$2:B$1819, Lots!A$2:A$1819),"")</f>
        <v/>
      </c>
      <c r="F1625" s="1"/>
      <c r="G1625" s="3" t="str">
        <f t="shared" si="130"/>
        <v xml:space="preserve"> </v>
      </c>
      <c r="H1625" s="1" t="str">
        <f>IF(+F1625&lt;&gt;0,COUNTIF(Lots!$A$1:'Lots'!$A$1791,E1625), " ")</f>
        <v xml:space="preserve"> </v>
      </c>
      <c r="I1625" s="3" t="str">
        <f t="shared" si="131"/>
        <v xml:space="preserve"> </v>
      </c>
      <c r="J1625" s="1" t="str">
        <f t="shared" si="132"/>
        <v xml:space="preserve"> </v>
      </c>
      <c r="K1625" s="3" t="str">
        <f t="shared" si="133"/>
        <v xml:space="preserve"> </v>
      </c>
      <c r="L1625" s="3" t="str">
        <f t="shared" si="134"/>
        <v xml:space="preserve">   </v>
      </c>
    </row>
    <row r="1626" spans="3:12" x14ac:dyDescent="0.25">
      <c r="C1626" s="1" t="str">
        <f>_xlfn.IFNA(IF(B1626=LOOKUP(+A1626,Lots!B$2:B$1819,Lots!D$2:D$1819),"Early",IF(B1626=LOOKUP(+A1626,Lots!B$2:B$1819,Lots!E$2:E$1819),"Mid",IF(B1626=LOOKUP(+A1626,Lots!B$2:B$1819,Lots!F$2:F$1819),"Late"))),"")</f>
        <v/>
      </c>
      <c r="D1626" s="1" t="str">
        <f>_xlfn.IFNA(VLOOKUP(A1626,Lots!B$2:C$1819, 2,FALSE),"")</f>
        <v/>
      </c>
      <c r="E1626" s="1" t="str">
        <f>_xlfn.IFNA(LOOKUP(A1626,Lots!B$2:B$1819, Lots!A$2:A$1819),"")</f>
        <v/>
      </c>
      <c r="F1626" s="1"/>
      <c r="G1626" s="3" t="str">
        <f t="shared" si="130"/>
        <v xml:space="preserve"> </v>
      </c>
      <c r="H1626" s="1" t="str">
        <f>IF(+F1626&lt;&gt;0,COUNTIF(Lots!$A$1:'Lots'!$A$1791,E1626), " ")</f>
        <v xml:space="preserve"> </v>
      </c>
      <c r="I1626" s="3" t="str">
        <f t="shared" si="131"/>
        <v xml:space="preserve"> </v>
      </c>
      <c r="J1626" s="1" t="str">
        <f t="shared" si="132"/>
        <v xml:space="preserve"> </v>
      </c>
      <c r="K1626" s="3" t="str">
        <f t="shared" si="133"/>
        <v xml:space="preserve"> </v>
      </c>
      <c r="L1626" s="3" t="str">
        <f t="shared" si="134"/>
        <v xml:space="preserve">   </v>
      </c>
    </row>
    <row r="1627" spans="3:12" x14ac:dyDescent="0.25">
      <c r="C1627" s="1" t="str">
        <f>_xlfn.IFNA(IF(B1627=LOOKUP(+A1627,Lots!B$2:B$1819,Lots!D$2:D$1819),"Early",IF(B1627=LOOKUP(+A1627,Lots!B$2:B$1819,Lots!E$2:E$1819),"Mid",IF(B1627=LOOKUP(+A1627,Lots!B$2:B$1819,Lots!F$2:F$1819),"Late"))),"")</f>
        <v/>
      </c>
      <c r="D1627" s="1" t="str">
        <f>_xlfn.IFNA(VLOOKUP(A1627,Lots!B$2:C$1819, 2,FALSE),"")</f>
        <v/>
      </c>
      <c r="E1627" s="1" t="str">
        <f>_xlfn.IFNA(LOOKUP(A1627,Lots!B$2:B$1819, Lots!A$2:A$1819),"")</f>
        <v/>
      </c>
      <c r="F1627" s="1"/>
      <c r="G1627" s="3" t="str">
        <f t="shared" si="130"/>
        <v xml:space="preserve"> </v>
      </c>
      <c r="H1627" s="1" t="str">
        <f>IF(+F1627&lt;&gt;0,COUNTIF(Lots!$A$1:'Lots'!$A$1791,E1627), " ")</f>
        <v xml:space="preserve"> </v>
      </c>
      <c r="I1627" s="3" t="str">
        <f t="shared" si="131"/>
        <v xml:space="preserve"> </v>
      </c>
      <c r="J1627" s="1" t="str">
        <f t="shared" si="132"/>
        <v xml:space="preserve"> </v>
      </c>
      <c r="K1627" s="3" t="str">
        <f t="shared" si="133"/>
        <v xml:space="preserve"> </v>
      </c>
      <c r="L1627" s="3" t="str">
        <f t="shared" si="134"/>
        <v xml:space="preserve">   </v>
      </c>
    </row>
    <row r="1628" spans="3:12" x14ac:dyDescent="0.25">
      <c r="C1628" s="1" t="str">
        <f>_xlfn.IFNA(IF(B1628=LOOKUP(+A1628,Lots!B$2:B$1819,Lots!D$2:D$1819),"Early",IF(B1628=LOOKUP(+A1628,Lots!B$2:B$1819,Lots!E$2:E$1819),"Mid",IF(B1628=LOOKUP(+A1628,Lots!B$2:B$1819,Lots!F$2:F$1819),"Late"))),"")</f>
        <v/>
      </c>
      <c r="D1628" s="1" t="str">
        <f>_xlfn.IFNA(VLOOKUP(A1628,Lots!B$2:C$1819, 2,FALSE),"")</f>
        <v/>
      </c>
      <c r="E1628" s="1" t="str">
        <f>_xlfn.IFNA(LOOKUP(A1628,Lots!B$2:B$1819, Lots!A$2:A$1819),"")</f>
        <v/>
      </c>
      <c r="F1628" s="1"/>
      <c r="G1628" s="3" t="str">
        <f t="shared" si="130"/>
        <v xml:space="preserve"> </v>
      </c>
      <c r="H1628" s="1" t="str">
        <f>IF(+F1628&lt;&gt;0,COUNTIF(Lots!$A$1:'Lots'!$A$1791,E1628), " ")</f>
        <v xml:space="preserve"> </v>
      </c>
      <c r="I1628" s="3" t="str">
        <f t="shared" si="131"/>
        <v xml:space="preserve"> </v>
      </c>
      <c r="J1628" s="1" t="str">
        <f t="shared" si="132"/>
        <v xml:space="preserve"> </v>
      </c>
      <c r="K1628" s="3" t="str">
        <f t="shared" si="133"/>
        <v xml:space="preserve"> </v>
      </c>
      <c r="L1628" s="3" t="str">
        <f t="shared" si="134"/>
        <v xml:space="preserve">   </v>
      </c>
    </row>
    <row r="1629" spans="3:12" x14ac:dyDescent="0.25">
      <c r="C1629" s="1" t="str">
        <f>_xlfn.IFNA(IF(B1629=LOOKUP(+A1629,Lots!B$2:B$1819,Lots!D$2:D$1819),"Early",IF(B1629=LOOKUP(+A1629,Lots!B$2:B$1819,Lots!E$2:E$1819),"Mid",IF(B1629=LOOKUP(+A1629,Lots!B$2:B$1819,Lots!F$2:F$1819),"Late"))),"")</f>
        <v/>
      </c>
      <c r="D1629" s="1" t="str">
        <f>_xlfn.IFNA(VLOOKUP(A1629,Lots!B$2:C$1819, 2,FALSE),"")</f>
        <v/>
      </c>
      <c r="E1629" s="1" t="str">
        <f>_xlfn.IFNA(LOOKUP(A1629,Lots!B$2:B$1819, Lots!A$2:A$1819),"")</f>
        <v/>
      </c>
      <c r="F1629" s="1"/>
      <c r="G1629" s="3" t="str">
        <f t="shared" si="130"/>
        <v xml:space="preserve"> </v>
      </c>
      <c r="H1629" s="1" t="str">
        <f>IF(+F1629&lt;&gt;0,COUNTIF(Lots!$A$1:'Lots'!$A$1791,E1629), " ")</f>
        <v xml:space="preserve"> </v>
      </c>
      <c r="I1629" s="3" t="str">
        <f t="shared" si="131"/>
        <v xml:space="preserve"> </v>
      </c>
      <c r="J1629" s="1" t="str">
        <f t="shared" si="132"/>
        <v xml:space="preserve"> </v>
      </c>
      <c r="K1629" s="3" t="str">
        <f t="shared" si="133"/>
        <v xml:space="preserve"> </v>
      </c>
      <c r="L1629" s="3" t="str">
        <f t="shared" si="134"/>
        <v xml:space="preserve">   </v>
      </c>
    </row>
    <row r="1630" spans="3:12" x14ac:dyDescent="0.25">
      <c r="C1630" s="1" t="str">
        <f>_xlfn.IFNA(IF(B1630=LOOKUP(+A1630,Lots!B$2:B$1819,Lots!D$2:D$1819),"Early",IF(B1630=LOOKUP(+A1630,Lots!B$2:B$1819,Lots!E$2:E$1819),"Mid",IF(B1630=LOOKUP(+A1630,Lots!B$2:B$1819,Lots!F$2:F$1819),"Late"))),"")</f>
        <v/>
      </c>
      <c r="D1630" s="1" t="str">
        <f>_xlfn.IFNA(VLOOKUP(A1630,Lots!B$2:C$1819, 2,FALSE),"")</f>
        <v/>
      </c>
      <c r="E1630" s="1" t="str">
        <f>_xlfn.IFNA(LOOKUP(A1630,Lots!B$2:B$1819, Lots!A$2:A$1819),"")</f>
        <v/>
      </c>
      <c r="F1630" s="1"/>
      <c r="G1630" s="3" t="str">
        <f t="shared" si="130"/>
        <v xml:space="preserve"> </v>
      </c>
      <c r="H1630" s="1" t="str">
        <f>IF(+F1630&lt;&gt;0,COUNTIF(Lots!$A$1:'Lots'!$A$1791,E1630), " ")</f>
        <v xml:space="preserve"> </v>
      </c>
      <c r="I1630" s="3" t="str">
        <f t="shared" si="131"/>
        <v xml:space="preserve"> </v>
      </c>
      <c r="J1630" s="1" t="str">
        <f t="shared" si="132"/>
        <v xml:space="preserve"> </v>
      </c>
      <c r="K1630" s="3" t="str">
        <f t="shared" si="133"/>
        <v xml:space="preserve"> </v>
      </c>
      <c r="L1630" s="3" t="str">
        <f t="shared" si="134"/>
        <v xml:space="preserve">   </v>
      </c>
    </row>
    <row r="1631" spans="3:12" x14ac:dyDescent="0.25">
      <c r="C1631" s="1" t="str">
        <f>_xlfn.IFNA(IF(B1631=LOOKUP(+A1631,Lots!B$2:B$1819,Lots!D$2:D$1819),"Early",IF(B1631=LOOKUP(+A1631,Lots!B$2:B$1819,Lots!E$2:E$1819),"Mid",IF(B1631=LOOKUP(+A1631,Lots!B$2:B$1819,Lots!F$2:F$1819),"Late"))),"")</f>
        <v/>
      </c>
      <c r="D1631" s="1" t="str">
        <f>_xlfn.IFNA(VLOOKUP(A1631,Lots!B$2:C$1819, 2,FALSE),"")</f>
        <v/>
      </c>
      <c r="E1631" s="1" t="str">
        <f>_xlfn.IFNA(LOOKUP(A1631,Lots!B$2:B$1819, Lots!A$2:A$1819),"")</f>
        <v/>
      </c>
      <c r="F1631" s="1"/>
      <c r="G1631" s="3" t="str">
        <f t="shared" si="130"/>
        <v xml:space="preserve"> </v>
      </c>
      <c r="H1631" s="1" t="str">
        <f>IF(+F1631&lt;&gt;0,COUNTIF(Lots!$A$1:'Lots'!$A$1791,E1631), " ")</f>
        <v xml:space="preserve"> </v>
      </c>
      <c r="I1631" s="3" t="str">
        <f t="shared" si="131"/>
        <v xml:space="preserve"> </v>
      </c>
      <c r="J1631" s="1" t="str">
        <f t="shared" si="132"/>
        <v xml:space="preserve"> </v>
      </c>
      <c r="K1631" s="3" t="str">
        <f t="shared" si="133"/>
        <v xml:space="preserve"> </v>
      </c>
      <c r="L1631" s="3" t="str">
        <f t="shared" si="134"/>
        <v xml:space="preserve">   </v>
      </c>
    </row>
    <row r="1632" spans="3:12" x14ac:dyDescent="0.25">
      <c r="C1632" s="1" t="str">
        <f>_xlfn.IFNA(IF(B1632=LOOKUP(+A1632,Lots!B$2:B$1819,Lots!D$2:D$1819),"Early",IF(B1632=LOOKUP(+A1632,Lots!B$2:B$1819,Lots!E$2:E$1819),"Mid",IF(B1632=LOOKUP(+A1632,Lots!B$2:B$1819,Lots!F$2:F$1819),"Late"))),"")</f>
        <v/>
      </c>
      <c r="D1632" s="1" t="str">
        <f>_xlfn.IFNA(VLOOKUP(A1632,Lots!B$2:C$1819, 2,FALSE),"")</f>
        <v/>
      </c>
      <c r="E1632" s="1" t="str">
        <f>_xlfn.IFNA(LOOKUP(A1632,Lots!B$2:B$1819, Lots!A$2:A$1819),"")</f>
        <v/>
      </c>
      <c r="F1632" s="1"/>
      <c r="G1632" s="3" t="str">
        <f t="shared" si="130"/>
        <v xml:space="preserve"> </v>
      </c>
      <c r="H1632" s="1" t="str">
        <f>IF(+F1632&lt;&gt;0,COUNTIF(Lots!$A$1:'Lots'!$A$1791,E1632), " ")</f>
        <v xml:space="preserve"> </v>
      </c>
      <c r="I1632" s="3" t="str">
        <f t="shared" si="131"/>
        <v xml:space="preserve"> </v>
      </c>
      <c r="J1632" s="1" t="str">
        <f t="shared" si="132"/>
        <v xml:space="preserve"> </v>
      </c>
      <c r="K1632" s="3" t="str">
        <f t="shared" si="133"/>
        <v xml:space="preserve"> </v>
      </c>
      <c r="L1632" s="3" t="str">
        <f t="shared" si="134"/>
        <v xml:space="preserve">   </v>
      </c>
    </row>
    <row r="1633" spans="3:12" x14ac:dyDescent="0.25">
      <c r="C1633" s="1" t="str">
        <f>_xlfn.IFNA(IF(B1633=LOOKUP(+A1633,Lots!B$2:B$1819,Lots!D$2:D$1819),"Early",IF(B1633=LOOKUP(+A1633,Lots!B$2:B$1819,Lots!E$2:E$1819),"Mid",IF(B1633=LOOKUP(+A1633,Lots!B$2:B$1819,Lots!F$2:F$1819),"Late"))),"")</f>
        <v/>
      </c>
      <c r="D1633" s="1" t="str">
        <f>_xlfn.IFNA(VLOOKUP(A1633,Lots!B$2:C$1819, 2,FALSE),"")</f>
        <v/>
      </c>
      <c r="E1633" s="1" t="str">
        <f>_xlfn.IFNA(LOOKUP(A1633,Lots!B$2:B$1819, Lots!A$2:A$1819),"")</f>
        <v/>
      </c>
      <c r="F1633" s="1"/>
      <c r="G1633" s="3" t="str">
        <f t="shared" si="130"/>
        <v xml:space="preserve"> </v>
      </c>
      <c r="H1633" s="1" t="str">
        <f>IF(+F1633&lt;&gt;0,COUNTIF(Lots!$A$1:'Lots'!$A$1791,E1633), " ")</f>
        <v xml:space="preserve"> </v>
      </c>
      <c r="I1633" s="3" t="str">
        <f t="shared" si="131"/>
        <v xml:space="preserve"> </v>
      </c>
      <c r="J1633" s="1" t="str">
        <f t="shared" si="132"/>
        <v xml:space="preserve"> </v>
      </c>
      <c r="K1633" s="3" t="str">
        <f t="shared" si="133"/>
        <v xml:space="preserve"> </v>
      </c>
      <c r="L1633" s="3" t="str">
        <f t="shared" si="134"/>
        <v xml:space="preserve">   </v>
      </c>
    </row>
    <row r="1634" spans="3:12" x14ac:dyDescent="0.25">
      <c r="C1634" s="1" t="str">
        <f>_xlfn.IFNA(IF(B1634=LOOKUP(+A1634,Lots!B$2:B$1819,Lots!D$2:D$1819),"Early",IF(B1634=LOOKUP(+A1634,Lots!B$2:B$1819,Lots!E$2:E$1819),"Mid",IF(B1634=LOOKUP(+A1634,Lots!B$2:B$1819,Lots!F$2:F$1819),"Late"))),"")</f>
        <v/>
      </c>
      <c r="D1634" s="1" t="str">
        <f>_xlfn.IFNA(VLOOKUP(A1634,Lots!B$2:C$1819, 2,FALSE),"")</f>
        <v/>
      </c>
      <c r="E1634" s="1" t="str">
        <f>_xlfn.IFNA(LOOKUP(A1634,Lots!B$2:B$1819, Lots!A$2:A$1819),"")</f>
        <v/>
      </c>
      <c r="F1634" s="1"/>
      <c r="G1634" s="3" t="str">
        <f t="shared" si="130"/>
        <v xml:space="preserve"> </v>
      </c>
      <c r="H1634" s="1" t="str">
        <f>IF(+F1634&lt;&gt;0,COUNTIF(Lots!$A$1:'Lots'!$A$1791,E1634), " ")</f>
        <v xml:space="preserve"> </v>
      </c>
      <c r="I1634" s="3" t="str">
        <f t="shared" si="131"/>
        <v xml:space="preserve"> </v>
      </c>
      <c r="J1634" s="1" t="str">
        <f t="shared" si="132"/>
        <v xml:space="preserve"> </v>
      </c>
      <c r="K1634" s="3" t="str">
        <f t="shared" si="133"/>
        <v xml:space="preserve"> </v>
      </c>
      <c r="L1634" s="3" t="str">
        <f t="shared" si="134"/>
        <v xml:space="preserve">   </v>
      </c>
    </row>
    <row r="1635" spans="3:12" x14ac:dyDescent="0.25">
      <c r="C1635" s="1" t="str">
        <f>_xlfn.IFNA(IF(B1635=LOOKUP(+A1635,Lots!B$2:B$1819,Lots!D$2:D$1819),"Early",IF(B1635=LOOKUP(+A1635,Lots!B$2:B$1819,Lots!E$2:E$1819),"Mid",IF(B1635=LOOKUP(+A1635,Lots!B$2:B$1819,Lots!F$2:F$1819),"Late"))),"")</f>
        <v/>
      </c>
      <c r="D1635" s="1" t="str">
        <f>_xlfn.IFNA(VLOOKUP(A1635,Lots!B$2:C$1819, 2,FALSE),"")</f>
        <v/>
      </c>
      <c r="E1635" s="1" t="str">
        <f>_xlfn.IFNA(LOOKUP(A1635,Lots!B$2:B$1819, Lots!A$2:A$1819),"")</f>
        <v/>
      </c>
      <c r="F1635" s="1"/>
      <c r="G1635" s="3" t="str">
        <f t="shared" si="130"/>
        <v xml:space="preserve"> </v>
      </c>
      <c r="H1635" s="1" t="str">
        <f>IF(+F1635&lt;&gt;0,COUNTIF(Lots!$A$1:'Lots'!$A$1791,E1635), " ")</f>
        <v xml:space="preserve"> </v>
      </c>
      <c r="I1635" s="3" t="str">
        <f t="shared" si="131"/>
        <v xml:space="preserve"> </v>
      </c>
      <c r="J1635" s="1" t="str">
        <f t="shared" si="132"/>
        <v xml:space="preserve"> </v>
      </c>
      <c r="K1635" s="3" t="str">
        <f t="shared" si="133"/>
        <v xml:space="preserve"> </v>
      </c>
      <c r="L1635" s="3" t="str">
        <f t="shared" si="134"/>
        <v xml:space="preserve">   </v>
      </c>
    </row>
    <row r="1636" spans="3:12" x14ac:dyDescent="0.25">
      <c r="C1636" s="1" t="str">
        <f>_xlfn.IFNA(IF(B1636=LOOKUP(+A1636,Lots!B$2:B$1819,Lots!D$2:D$1819),"Early",IF(B1636=LOOKUP(+A1636,Lots!B$2:B$1819,Lots!E$2:E$1819),"Mid",IF(B1636=LOOKUP(+A1636,Lots!B$2:B$1819,Lots!F$2:F$1819),"Late"))),"")</f>
        <v/>
      </c>
      <c r="D1636" s="1" t="str">
        <f>_xlfn.IFNA(VLOOKUP(A1636,Lots!B$2:C$1819, 2,FALSE),"")</f>
        <v/>
      </c>
      <c r="E1636" s="1" t="str">
        <f>_xlfn.IFNA(LOOKUP(A1636,Lots!B$2:B$1819, Lots!A$2:A$1819),"")</f>
        <v/>
      </c>
      <c r="F1636" s="1"/>
      <c r="G1636" s="3" t="str">
        <f t="shared" si="130"/>
        <v xml:space="preserve"> </v>
      </c>
      <c r="H1636" s="1" t="str">
        <f>IF(+F1636&lt;&gt;0,COUNTIF(Lots!$A$1:'Lots'!$A$1791,E1636), " ")</f>
        <v xml:space="preserve"> </v>
      </c>
      <c r="I1636" s="3" t="str">
        <f t="shared" si="131"/>
        <v xml:space="preserve"> </v>
      </c>
      <c r="J1636" s="1" t="str">
        <f t="shared" si="132"/>
        <v xml:space="preserve"> </v>
      </c>
      <c r="K1636" s="3" t="str">
        <f t="shared" si="133"/>
        <v xml:space="preserve"> </v>
      </c>
      <c r="L1636" s="3" t="str">
        <f t="shared" si="134"/>
        <v xml:space="preserve">   </v>
      </c>
    </row>
    <row r="1637" spans="3:12" x14ac:dyDescent="0.25">
      <c r="C1637" s="1" t="str">
        <f>_xlfn.IFNA(IF(B1637=LOOKUP(+A1637,Lots!B$2:B$1819,Lots!D$2:D$1819),"Early",IF(B1637=LOOKUP(+A1637,Lots!B$2:B$1819,Lots!E$2:E$1819),"Mid",IF(B1637=LOOKUP(+A1637,Lots!B$2:B$1819,Lots!F$2:F$1819),"Late"))),"")</f>
        <v/>
      </c>
      <c r="D1637" s="1" t="str">
        <f>_xlfn.IFNA(VLOOKUP(A1637,Lots!B$2:C$1819, 2,FALSE),"")</f>
        <v/>
      </c>
      <c r="E1637" s="1" t="str">
        <f>_xlfn.IFNA(LOOKUP(A1637,Lots!B$2:B$1819, Lots!A$2:A$1819),"")</f>
        <v/>
      </c>
      <c r="F1637" s="1"/>
      <c r="G1637" s="3" t="str">
        <f t="shared" si="130"/>
        <v xml:space="preserve"> </v>
      </c>
      <c r="H1637" s="1" t="str">
        <f>IF(+F1637&lt;&gt;0,COUNTIF(Lots!$A$1:'Lots'!$A$1791,E1637), " ")</f>
        <v xml:space="preserve"> </v>
      </c>
      <c r="I1637" s="3" t="str">
        <f t="shared" si="131"/>
        <v xml:space="preserve"> </v>
      </c>
      <c r="J1637" s="1" t="str">
        <f t="shared" si="132"/>
        <v xml:space="preserve"> </v>
      </c>
      <c r="K1637" s="3" t="str">
        <f t="shared" si="133"/>
        <v xml:space="preserve"> </v>
      </c>
      <c r="L1637" s="3" t="str">
        <f t="shared" si="134"/>
        <v xml:space="preserve">   </v>
      </c>
    </row>
    <row r="1638" spans="3:12" x14ac:dyDescent="0.25">
      <c r="C1638" s="1" t="str">
        <f>_xlfn.IFNA(IF(B1638=LOOKUP(+A1638,Lots!B$2:B$1819,Lots!D$2:D$1819),"Early",IF(B1638=LOOKUP(+A1638,Lots!B$2:B$1819,Lots!E$2:E$1819),"Mid",IF(B1638=LOOKUP(+A1638,Lots!B$2:B$1819,Lots!F$2:F$1819),"Late"))),"")</f>
        <v/>
      </c>
      <c r="D1638" s="1" t="str">
        <f>_xlfn.IFNA(VLOOKUP(A1638,Lots!B$2:C$1819, 2,FALSE),"")</f>
        <v/>
      </c>
      <c r="E1638" s="1" t="str">
        <f>_xlfn.IFNA(LOOKUP(A1638,Lots!B$2:B$1819, Lots!A$2:A$1819),"")</f>
        <v/>
      </c>
      <c r="F1638" s="1"/>
      <c r="G1638" s="3" t="str">
        <f t="shared" si="130"/>
        <v xml:space="preserve"> </v>
      </c>
      <c r="H1638" s="1" t="str">
        <f>IF(+F1638&lt;&gt;0,COUNTIF(Lots!$A$1:'Lots'!$A$1791,E1638), " ")</f>
        <v xml:space="preserve"> </v>
      </c>
      <c r="I1638" s="3" t="str">
        <f t="shared" si="131"/>
        <v xml:space="preserve"> </v>
      </c>
      <c r="J1638" s="1" t="str">
        <f t="shared" si="132"/>
        <v xml:space="preserve"> </v>
      </c>
      <c r="K1638" s="3" t="str">
        <f t="shared" si="133"/>
        <v xml:space="preserve"> </v>
      </c>
      <c r="L1638" s="3" t="str">
        <f t="shared" si="134"/>
        <v xml:space="preserve">   </v>
      </c>
    </row>
    <row r="1639" spans="3:12" x14ac:dyDescent="0.25">
      <c r="C1639" s="1" t="str">
        <f>_xlfn.IFNA(IF(B1639=LOOKUP(+A1639,Lots!B$2:B$1819,Lots!D$2:D$1819),"Early",IF(B1639=LOOKUP(+A1639,Lots!B$2:B$1819,Lots!E$2:E$1819),"Mid",IF(B1639=LOOKUP(+A1639,Lots!B$2:B$1819,Lots!F$2:F$1819),"Late"))),"")</f>
        <v/>
      </c>
      <c r="D1639" s="1" t="str">
        <f>_xlfn.IFNA(VLOOKUP(A1639,Lots!B$2:C$1819, 2,FALSE),"")</f>
        <v/>
      </c>
      <c r="E1639" s="1" t="str">
        <f>_xlfn.IFNA(LOOKUP(A1639,Lots!B$2:B$1819, Lots!A$2:A$1819),"")</f>
        <v/>
      </c>
      <c r="F1639" s="1"/>
      <c r="G1639" s="3" t="str">
        <f t="shared" si="130"/>
        <v xml:space="preserve"> </v>
      </c>
      <c r="H1639" s="1" t="str">
        <f>IF(+F1639&lt;&gt;0,COUNTIF(Lots!$A$1:'Lots'!$A$1791,E1639), " ")</f>
        <v xml:space="preserve"> </v>
      </c>
      <c r="I1639" s="3" t="str">
        <f t="shared" si="131"/>
        <v xml:space="preserve"> </v>
      </c>
      <c r="J1639" s="1" t="str">
        <f t="shared" si="132"/>
        <v xml:space="preserve"> </v>
      </c>
      <c r="K1639" s="3" t="str">
        <f t="shared" si="133"/>
        <v xml:space="preserve"> </v>
      </c>
      <c r="L1639" s="3" t="str">
        <f t="shared" si="134"/>
        <v xml:space="preserve">   </v>
      </c>
    </row>
    <row r="1640" spans="3:12" x14ac:dyDescent="0.25">
      <c r="C1640" s="1" t="str">
        <f>_xlfn.IFNA(IF(B1640=LOOKUP(+A1640,Lots!B$2:B$1819,Lots!D$2:D$1819),"Early",IF(B1640=LOOKUP(+A1640,Lots!B$2:B$1819,Lots!E$2:E$1819),"Mid",IF(B1640=LOOKUP(+A1640,Lots!B$2:B$1819,Lots!F$2:F$1819),"Late"))),"")</f>
        <v/>
      </c>
      <c r="D1640" s="1" t="str">
        <f>_xlfn.IFNA(VLOOKUP(A1640,Lots!B$2:C$1819, 2,FALSE),"")</f>
        <v/>
      </c>
      <c r="E1640" s="1" t="str">
        <f>_xlfn.IFNA(LOOKUP(A1640,Lots!B$2:B$1819, Lots!A$2:A$1819),"")</f>
        <v/>
      </c>
      <c r="F1640" s="1"/>
      <c r="G1640" s="3" t="str">
        <f t="shared" si="130"/>
        <v xml:space="preserve"> </v>
      </c>
      <c r="H1640" s="1" t="str">
        <f>IF(+F1640&lt;&gt;0,COUNTIF(Lots!$A$1:'Lots'!$A$1791,E1640), " ")</f>
        <v xml:space="preserve"> </v>
      </c>
      <c r="I1640" s="3" t="str">
        <f t="shared" si="131"/>
        <v xml:space="preserve"> </v>
      </c>
      <c r="J1640" s="1" t="str">
        <f t="shared" si="132"/>
        <v xml:space="preserve"> </v>
      </c>
      <c r="K1640" s="3" t="str">
        <f t="shared" si="133"/>
        <v xml:space="preserve"> </v>
      </c>
      <c r="L1640" s="3" t="str">
        <f t="shared" si="134"/>
        <v xml:space="preserve">   </v>
      </c>
    </row>
    <row r="1641" spans="3:12" x14ac:dyDescent="0.25">
      <c r="C1641" s="1" t="str">
        <f>_xlfn.IFNA(IF(B1641=LOOKUP(+A1641,Lots!B$2:B$1819,Lots!D$2:D$1819),"Early",IF(B1641=LOOKUP(+A1641,Lots!B$2:B$1819,Lots!E$2:E$1819),"Mid",IF(B1641=LOOKUP(+A1641,Lots!B$2:B$1819,Lots!F$2:F$1819),"Late"))),"")</f>
        <v/>
      </c>
      <c r="D1641" s="1" t="str">
        <f>_xlfn.IFNA(VLOOKUP(A1641,Lots!B$2:C$1819, 2,FALSE),"")</f>
        <v/>
      </c>
      <c r="E1641" s="1" t="str">
        <f>_xlfn.IFNA(LOOKUP(A1641,Lots!B$2:B$1819, Lots!A$2:A$1819),"")</f>
        <v/>
      </c>
      <c r="F1641" s="1"/>
      <c r="G1641" s="3" t="str">
        <f t="shared" si="130"/>
        <v xml:space="preserve"> </v>
      </c>
      <c r="H1641" s="1" t="str">
        <f>IF(+F1641&lt;&gt;0,COUNTIF(Lots!$A$1:'Lots'!$A$1791,E1641), " ")</f>
        <v xml:space="preserve"> </v>
      </c>
      <c r="I1641" s="3" t="str">
        <f t="shared" si="131"/>
        <v xml:space="preserve"> </v>
      </c>
      <c r="J1641" s="1" t="str">
        <f t="shared" si="132"/>
        <v xml:space="preserve"> </v>
      </c>
      <c r="K1641" s="3" t="str">
        <f t="shared" si="133"/>
        <v xml:space="preserve"> </v>
      </c>
      <c r="L1641" s="3" t="str">
        <f t="shared" si="134"/>
        <v xml:space="preserve">   </v>
      </c>
    </row>
    <row r="1642" spans="3:12" x14ac:dyDescent="0.25">
      <c r="C1642" s="1" t="str">
        <f>_xlfn.IFNA(IF(B1642=LOOKUP(+A1642,Lots!B$2:B$1819,Lots!D$2:D$1819),"Early",IF(B1642=LOOKUP(+A1642,Lots!B$2:B$1819,Lots!E$2:E$1819),"Mid",IF(B1642=LOOKUP(+A1642,Lots!B$2:B$1819,Lots!F$2:F$1819),"Late"))),"")</f>
        <v/>
      </c>
      <c r="D1642" s="1" t="str">
        <f>_xlfn.IFNA(VLOOKUP(A1642,Lots!B$2:C$1819, 2,FALSE),"")</f>
        <v/>
      </c>
      <c r="E1642" s="1" t="str">
        <f>_xlfn.IFNA(LOOKUP(A1642,Lots!B$2:B$1819, Lots!A$2:A$1819),"")</f>
        <v/>
      </c>
      <c r="F1642" s="1"/>
      <c r="G1642" s="3" t="str">
        <f t="shared" si="130"/>
        <v xml:space="preserve"> </v>
      </c>
      <c r="H1642" s="1" t="str">
        <f>IF(+F1642&lt;&gt;0,COUNTIF(Lots!$A$1:'Lots'!$A$1791,E1642), " ")</f>
        <v xml:space="preserve"> </v>
      </c>
      <c r="I1642" s="3" t="str">
        <f t="shared" si="131"/>
        <v xml:space="preserve"> </v>
      </c>
      <c r="J1642" s="1" t="str">
        <f t="shared" si="132"/>
        <v xml:space="preserve"> </v>
      </c>
      <c r="K1642" s="3" t="str">
        <f t="shared" si="133"/>
        <v xml:space="preserve"> </v>
      </c>
      <c r="L1642" s="3" t="str">
        <f t="shared" si="134"/>
        <v xml:space="preserve">   </v>
      </c>
    </row>
    <row r="1643" spans="3:12" x14ac:dyDescent="0.25">
      <c r="C1643" s="1" t="str">
        <f>_xlfn.IFNA(IF(B1643=LOOKUP(+A1643,Lots!B$2:B$1819,Lots!D$2:D$1819),"Early",IF(B1643=LOOKUP(+A1643,Lots!B$2:B$1819,Lots!E$2:E$1819),"Mid",IF(B1643=LOOKUP(+A1643,Lots!B$2:B$1819,Lots!F$2:F$1819),"Late"))),"")</f>
        <v/>
      </c>
      <c r="D1643" s="1" t="str">
        <f>_xlfn.IFNA(VLOOKUP(A1643,Lots!B$2:C$1819, 2,FALSE),"")</f>
        <v/>
      </c>
      <c r="E1643" s="1" t="str">
        <f>_xlfn.IFNA(LOOKUP(A1643,Lots!B$2:B$1819, Lots!A$2:A$1819),"")</f>
        <v/>
      </c>
      <c r="F1643" s="1"/>
      <c r="G1643" s="3" t="str">
        <f t="shared" si="130"/>
        <v xml:space="preserve"> </v>
      </c>
      <c r="H1643" s="1" t="str">
        <f>IF(+F1643&lt;&gt;0,COUNTIF(Lots!$A$1:'Lots'!$A$1791,E1643), " ")</f>
        <v xml:space="preserve"> </v>
      </c>
      <c r="I1643" s="3" t="str">
        <f t="shared" si="131"/>
        <v xml:space="preserve"> </v>
      </c>
      <c r="J1643" s="1" t="str">
        <f t="shared" si="132"/>
        <v xml:space="preserve"> </v>
      </c>
      <c r="K1643" s="3" t="str">
        <f t="shared" si="133"/>
        <v xml:space="preserve"> </v>
      </c>
      <c r="L1643" s="3" t="str">
        <f t="shared" si="134"/>
        <v xml:space="preserve">   </v>
      </c>
    </row>
    <row r="1644" spans="3:12" x14ac:dyDescent="0.25">
      <c r="C1644" s="1" t="str">
        <f>_xlfn.IFNA(IF(B1644=LOOKUP(+A1644,Lots!B$2:B$1819,Lots!D$2:D$1819),"Early",IF(B1644=LOOKUP(+A1644,Lots!B$2:B$1819,Lots!E$2:E$1819),"Mid",IF(B1644=LOOKUP(+A1644,Lots!B$2:B$1819,Lots!F$2:F$1819),"Late"))),"")</f>
        <v/>
      </c>
      <c r="D1644" s="1" t="str">
        <f>_xlfn.IFNA(VLOOKUP(A1644,Lots!B$2:C$1819, 2,FALSE),"")</f>
        <v/>
      </c>
      <c r="E1644" s="1" t="str">
        <f>_xlfn.IFNA(LOOKUP(A1644,Lots!B$2:B$1819, Lots!A$2:A$1819),"")</f>
        <v/>
      </c>
      <c r="F1644" s="1"/>
      <c r="G1644" s="3" t="str">
        <f t="shared" si="130"/>
        <v xml:space="preserve"> </v>
      </c>
      <c r="H1644" s="1" t="str">
        <f>IF(+F1644&lt;&gt;0,COUNTIF(Lots!$A$1:'Lots'!$A$1791,E1644), " ")</f>
        <v xml:space="preserve"> </v>
      </c>
      <c r="I1644" s="3" t="str">
        <f t="shared" si="131"/>
        <v xml:space="preserve"> </v>
      </c>
      <c r="J1644" s="1" t="str">
        <f t="shared" si="132"/>
        <v xml:space="preserve"> </v>
      </c>
      <c r="K1644" s="3" t="str">
        <f t="shared" si="133"/>
        <v xml:space="preserve"> </v>
      </c>
      <c r="L1644" s="3" t="str">
        <f t="shared" si="134"/>
        <v xml:space="preserve">   </v>
      </c>
    </row>
    <row r="1645" spans="3:12" x14ac:dyDescent="0.25">
      <c r="C1645" s="1" t="str">
        <f>_xlfn.IFNA(IF(B1645=LOOKUP(+A1645,Lots!B$2:B$1819,Lots!D$2:D$1819),"Early",IF(B1645=LOOKUP(+A1645,Lots!B$2:B$1819,Lots!E$2:E$1819),"Mid",IF(B1645=LOOKUP(+A1645,Lots!B$2:B$1819,Lots!F$2:F$1819),"Late"))),"")</f>
        <v/>
      </c>
      <c r="D1645" s="1" t="str">
        <f>_xlfn.IFNA(VLOOKUP(A1645,Lots!B$2:C$1819, 2,FALSE),"")</f>
        <v/>
      </c>
      <c r="E1645" s="1" t="str">
        <f>_xlfn.IFNA(LOOKUP(A1645,Lots!B$2:B$1819, Lots!A$2:A$1819),"")</f>
        <v/>
      </c>
      <c r="F1645" s="1"/>
      <c r="G1645" s="3" t="str">
        <f t="shared" si="130"/>
        <v xml:space="preserve"> </v>
      </c>
      <c r="H1645" s="1" t="str">
        <f>IF(+F1645&lt;&gt;0,COUNTIF(Lots!$A$1:'Lots'!$A$1791,E1645), " ")</f>
        <v xml:space="preserve"> </v>
      </c>
      <c r="I1645" s="3" t="str">
        <f t="shared" si="131"/>
        <v xml:space="preserve"> </v>
      </c>
      <c r="J1645" s="1" t="str">
        <f t="shared" si="132"/>
        <v xml:space="preserve"> </v>
      </c>
      <c r="K1645" s="3" t="str">
        <f t="shared" si="133"/>
        <v xml:space="preserve"> </v>
      </c>
      <c r="L1645" s="3" t="str">
        <f t="shared" si="134"/>
        <v xml:space="preserve">   </v>
      </c>
    </row>
    <row r="1646" spans="3:12" x14ac:dyDescent="0.25">
      <c r="C1646" s="1" t="str">
        <f>_xlfn.IFNA(IF(B1646=LOOKUP(+A1646,Lots!B$2:B$1819,Lots!D$2:D$1819),"Early",IF(B1646=LOOKUP(+A1646,Lots!B$2:B$1819,Lots!E$2:E$1819),"Mid",IF(B1646=LOOKUP(+A1646,Lots!B$2:B$1819,Lots!F$2:F$1819),"Late"))),"")</f>
        <v/>
      </c>
      <c r="D1646" s="1" t="str">
        <f>_xlfn.IFNA(VLOOKUP(A1646,Lots!B$2:C$1819, 2,FALSE),"")</f>
        <v/>
      </c>
      <c r="E1646" s="1" t="str">
        <f>_xlfn.IFNA(LOOKUP(A1646,Lots!B$2:B$1819, Lots!A$2:A$1819),"")</f>
        <v/>
      </c>
      <c r="F1646" s="1"/>
      <c r="G1646" s="3" t="str">
        <f t="shared" si="130"/>
        <v xml:space="preserve"> </v>
      </c>
      <c r="H1646" s="1" t="str">
        <f>IF(+F1646&lt;&gt;0,COUNTIF(Lots!$A$1:'Lots'!$A$1791,E1646), " ")</f>
        <v xml:space="preserve"> </v>
      </c>
      <c r="I1646" s="3" t="str">
        <f t="shared" si="131"/>
        <v xml:space="preserve"> </v>
      </c>
      <c r="J1646" s="1" t="str">
        <f t="shared" si="132"/>
        <v xml:space="preserve"> </v>
      </c>
      <c r="K1646" s="3" t="str">
        <f t="shared" si="133"/>
        <v xml:space="preserve"> </v>
      </c>
      <c r="L1646" s="3" t="str">
        <f t="shared" si="134"/>
        <v xml:space="preserve">   </v>
      </c>
    </row>
    <row r="1647" spans="3:12" x14ac:dyDescent="0.25">
      <c r="C1647" s="1" t="str">
        <f>_xlfn.IFNA(IF(B1647=LOOKUP(+A1647,Lots!B$2:B$1819,Lots!D$2:D$1819),"Early",IF(B1647=LOOKUP(+A1647,Lots!B$2:B$1819,Lots!E$2:E$1819),"Mid",IF(B1647=LOOKUP(+A1647,Lots!B$2:B$1819,Lots!F$2:F$1819),"Late"))),"")</f>
        <v/>
      </c>
      <c r="D1647" s="1" t="str">
        <f>_xlfn.IFNA(VLOOKUP(A1647,Lots!B$2:C$1819, 2,FALSE),"")</f>
        <v/>
      </c>
      <c r="E1647" s="1" t="str">
        <f>_xlfn.IFNA(LOOKUP(A1647,Lots!B$2:B$1819, Lots!A$2:A$1819),"")</f>
        <v/>
      </c>
      <c r="F1647" s="1"/>
      <c r="G1647" s="3" t="str">
        <f t="shared" si="130"/>
        <v xml:space="preserve"> </v>
      </c>
      <c r="H1647" s="1" t="str">
        <f>IF(+F1647&lt;&gt;0,COUNTIF(Lots!$A$1:'Lots'!$A$1791,E1647), " ")</f>
        <v xml:space="preserve"> </v>
      </c>
      <c r="I1647" s="3" t="str">
        <f t="shared" si="131"/>
        <v xml:space="preserve"> </v>
      </c>
      <c r="J1647" s="1" t="str">
        <f t="shared" si="132"/>
        <v xml:space="preserve"> </v>
      </c>
      <c r="K1647" s="3" t="str">
        <f t="shared" si="133"/>
        <v xml:space="preserve"> </v>
      </c>
      <c r="L1647" s="3" t="str">
        <f t="shared" si="134"/>
        <v xml:space="preserve">   </v>
      </c>
    </row>
    <row r="1648" spans="3:12" x14ac:dyDescent="0.25">
      <c r="C1648" s="1" t="str">
        <f>_xlfn.IFNA(IF(B1648=LOOKUP(+A1648,Lots!B$2:B$1819,Lots!D$2:D$1819),"Early",IF(B1648=LOOKUP(+A1648,Lots!B$2:B$1819,Lots!E$2:E$1819),"Mid",IF(B1648=LOOKUP(+A1648,Lots!B$2:B$1819,Lots!F$2:F$1819),"Late"))),"")</f>
        <v/>
      </c>
      <c r="D1648" s="1" t="str">
        <f>_xlfn.IFNA(VLOOKUP(A1648,Lots!B$2:C$1819, 2,FALSE),"")</f>
        <v/>
      </c>
      <c r="E1648" s="1" t="str">
        <f>_xlfn.IFNA(LOOKUP(A1648,Lots!B$2:B$1819, Lots!A$2:A$1819),"")</f>
        <v/>
      </c>
      <c r="F1648" s="1"/>
      <c r="G1648" s="3" t="str">
        <f t="shared" si="130"/>
        <v xml:space="preserve"> </v>
      </c>
      <c r="H1648" s="1" t="str">
        <f>IF(+F1648&lt;&gt;0,COUNTIF(Lots!$A$1:'Lots'!$A$1791,E1648), " ")</f>
        <v xml:space="preserve"> </v>
      </c>
      <c r="I1648" s="3" t="str">
        <f t="shared" si="131"/>
        <v xml:space="preserve"> </v>
      </c>
      <c r="J1648" s="1" t="str">
        <f t="shared" si="132"/>
        <v xml:space="preserve"> </v>
      </c>
      <c r="K1648" s="3" t="str">
        <f t="shared" si="133"/>
        <v xml:space="preserve"> </v>
      </c>
      <c r="L1648" s="3" t="str">
        <f t="shared" si="134"/>
        <v xml:space="preserve">   </v>
      </c>
    </row>
    <row r="1649" spans="3:12" x14ac:dyDescent="0.25">
      <c r="C1649" s="1" t="str">
        <f>_xlfn.IFNA(IF(B1649=LOOKUP(+A1649,Lots!B$2:B$1819,Lots!D$2:D$1819),"Early",IF(B1649=LOOKUP(+A1649,Lots!B$2:B$1819,Lots!E$2:E$1819),"Mid",IF(B1649=LOOKUP(+A1649,Lots!B$2:B$1819,Lots!F$2:F$1819),"Late"))),"")</f>
        <v/>
      </c>
      <c r="D1649" s="1" t="str">
        <f>_xlfn.IFNA(VLOOKUP(A1649,Lots!B$2:C$1819, 2,FALSE),"")</f>
        <v/>
      </c>
      <c r="E1649" s="1" t="str">
        <f>_xlfn.IFNA(LOOKUP(A1649,Lots!B$2:B$1819, Lots!A$2:A$1819),"")</f>
        <v/>
      </c>
      <c r="F1649" s="1"/>
      <c r="G1649" s="3" t="str">
        <f t="shared" si="130"/>
        <v xml:space="preserve"> </v>
      </c>
      <c r="H1649" s="1" t="str">
        <f>IF(+F1649&lt;&gt;0,COUNTIF(Lots!$A$1:'Lots'!$A$1791,E1649), " ")</f>
        <v xml:space="preserve"> </v>
      </c>
      <c r="I1649" s="3" t="str">
        <f t="shared" si="131"/>
        <v xml:space="preserve"> </v>
      </c>
      <c r="J1649" s="1" t="str">
        <f t="shared" si="132"/>
        <v xml:space="preserve"> </v>
      </c>
      <c r="K1649" s="3" t="str">
        <f t="shared" si="133"/>
        <v xml:space="preserve"> </v>
      </c>
      <c r="L1649" s="3" t="str">
        <f t="shared" si="134"/>
        <v xml:space="preserve">   </v>
      </c>
    </row>
    <row r="1650" spans="3:12" x14ac:dyDescent="0.25">
      <c r="C1650" s="1" t="str">
        <f>_xlfn.IFNA(IF(B1650=LOOKUP(+A1650,Lots!B$2:B$1819,Lots!D$2:D$1819),"Early",IF(B1650=LOOKUP(+A1650,Lots!B$2:B$1819,Lots!E$2:E$1819),"Mid",IF(B1650=LOOKUP(+A1650,Lots!B$2:B$1819,Lots!F$2:F$1819),"Late"))),"")</f>
        <v/>
      </c>
      <c r="D1650" s="1" t="str">
        <f>_xlfn.IFNA(VLOOKUP(A1650,Lots!B$2:C$1819, 2,FALSE),"")</f>
        <v/>
      </c>
      <c r="E1650" s="1" t="str">
        <f>_xlfn.IFNA(LOOKUP(A1650,Lots!B$2:B$1819, Lots!A$2:A$1819),"")</f>
        <v/>
      </c>
      <c r="F1650" s="1"/>
      <c r="G1650" s="3" t="str">
        <f t="shared" si="130"/>
        <v xml:space="preserve"> </v>
      </c>
      <c r="H1650" s="1" t="str">
        <f>IF(+F1650&lt;&gt;0,COUNTIF(Lots!$A$1:'Lots'!$A$1791,E1650), " ")</f>
        <v xml:space="preserve"> </v>
      </c>
      <c r="I1650" s="3" t="str">
        <f t="shared" si="131"/>
        <v xml:space="preserve"> </v>
      </c>
      <c r="J1650" s="1" t="str">
        <f t="shared" si="132"/>
        <v xml:space="preserve"> </v>
      </c>
      <c r="K1650" s="3" t="str">
        <f t="shared" si="133"/>
        <v xml:space="preserve"> </v>
      </c>
      <c r="L1650" s="3" t="str">
        <f t="shared" si="134"/>
        <v xml:space="preserve">   </v>
      </c>
    </row>
    <row r="1651" spans="3:12" x14ac:dyDescent="0.25">
      <c r="C1651" s="1" t="str">
        <f>_xlfn.IFNA(IF(B1651=LOOKUP(+A1651,Lots!B$2:B$1819,Lots!D$2:D$1819),"Early",IF(B1651=LOOKUP(+A1651,Lots!B$2:B$1819,Lots!E$2:E$1819),"Mid",IF(B1651=LOOKUP(+A1651,Lots!B$2:B$1819,Lots!F$2:F$1819),"Late"))),"")</f>
        <v/>
      </c>
      <c r="D1651" s="1" t="str">
        <f>_xlfn.IFNA(VLOOKUP(A1651,Lots!B$2:C$1819, 2,FALSE),"")</f>
        <v/>
      </c>
      <c r="E1651" s="1" t="str">
        <f>_xlfn.IFNA(LOOKUP(A1651,Lots!B$2:B$1819, Lots!A$2:A$1819),"")</f>
        <v/>
      </c>
      <c r="F1651" s="1"/>
      <c r="G1651" s="3" t="str">
        <f t="shared" si="130"/>
        <v xml:space="preserve"> </v>
      </c>
      <c r="H1651" s="1" t="str">
        <f>IF(+F1651&lt;&gt;0,COUNTIF(Lots!$A$1:'Lots'!$A$1791,E1651), " ")</f>
        <v xml:space="preserve"> </v>
      </c>
      <c r="I1651" s="3" t="str">
        <f t="shared" si="131"/>
        <v xml:space="preserve"> </v>
      </c>
      <c r="J1651" s="1" t="str">
        <f t="shared" si="132"/>
        <v xml:space="preserve"> </v>
      </c>
      <c r="K1651" s="3" t="str">
        <f t="shared" si="133"/>
        <v xml:space="preserve"> </v>
      </c>
      <c r="L1651" s="3" t="str">
        <f t="shared" si="134"/>
        <v xml:space="preserve">   </v>
      </c>
    </row>
    <row r="1652" spans="3:12" x14ac:dyDescent="0.25">
      <c r="C1652" s="1" t="str">
        <f>_xlfn.IFNA(IF(B1652=LOOKUP(+A1652,Lots!B$2:B$1819,Lots!D$2:D$1819),"Early",IF(B1652=LOOKUP(+A1652,Lots!B$2:B$1819,Lots!E$2:E$1819),"Mid",IF(B1652=LOOKUP(+A1652,Lots!B$2:B$1819,Lots!F$2:F$1819),"Late"))),"")</f>
        <v/>
      </c>
      <c r="D1652" s="1" t="str">
        <f>_xlfn.IFNA(VLOOKUP(A1652,Lots!B$2:C$1819, 2,FALSE),"")</f>
        <v/>
      </c>
      <c r="E1652" s="1" t="str">
        <f>_xlfn.IFNA(LOOKUP(A1652,Lots!B$2:B$1819, Lots!A$2:A$1819),"")</f>
        <v/>
      </c>
      <c r="F1652" s="1"/>
      <c r="G1652" s="3" t="str">
        <f t="shared" si="130"/>
        <v xml:space="preserve"> </v>
      </c>
      <c r="H1652" s="1" t="str">
        <f>IF(+F1652&lt;&gt;0,COUNTIF(Lots!$A$1:'Lots'!$A$1791,E1652), " ")</f>
        <v xml:space="preserve"> </v>
      </c>
      <c r="I1652" s="3" t="str">
        <f t="shared" si="131"/>
        <v xml:space="preserve"> </v>
      </c>
      <c r="J1652" s="1" t="str">
        <f t="shared" si="132"/>
        <v xml:space="preserve"> </v>
      </c>
      <c r="K1652" s="3" t="str">
        <f t="shared" si="133"/>
        <v xml:space="preserve"> </v>
      </c>
      <c r="L1652" s="3" t="str">
        <f t="shared" si="134"/>
        <v xml:space="preserve">   </v>
      </c>
    </row>
    <row r="1653" spans="3:12" x14ac:dyDescent="0.25">
      <c r="C1653" s="1" t="str">
        <f>_xlfn.IFNA(IF(B1653=LOOKUP(+A1653,Lots!B$2:B$1819,Lots!D$2:D$1819),"Early",IF(B1653=LOOKUP(+A1653,Lots!B$2:B$1819,Lots!E$2:E$1819),"Mid",IF(B1653=LOOKUP(+A1653,Lots!B$2:B$1819,Lots!F$2:F$1819),"Late"))),"")</f>
        <v/>
      </c>
      <c r="D1653" s="1" t="str">
        <f>_xlfn.IFNA(VLOOKUP(A1653,Lots!B$2:C$1819, 2,FALSE),"")</f>
        <v/>
      </c>
      <c r="E1653" s="1" t="str">
        <f>_xlfn.IFNA(LOOKUP(A1653,Lots!B$2:B$1819, Lots!A$2:A$1819),"")</f>
        <v/>
      </c>
      <c r="F1653" s="1"/>
      <c r="G1653" s="3" t="str">
        <f t="shared" si="130"/>
        <v xml:space="preserve"> </v>
      </c>
      <c r="H1653" s="1" t="str">
        <f>IF(+F1653&lt;&gt;0,COUNTIF(Lots!$A$1:'Lots'!$A$1791,E1653), " ")</f>
        <v xml:space="preserve"> </v>
      </c>
      <c r="I1653" s="3" t="str">
        <f t="shared" si="131"/>
        <v xml:space="preserve"> </v>
      </c>
      <c r="J1653" s="1" t="str">
        <f t="shared" si="132"/>
        <v xml:space="preserve"> </v>
      </c>
      <c r="K1653" s="3" t="str">
        <f t="shared" si="133"/>
        <v xml:space="preserve"> </v>
      </c>
      <c r="L1653" s="3" t="str">
        <f t="shared" si="134"/>
        <v xml:space="preserve">   </v>
      </c>
    </row>
    <row r="1654" spans="3:12" x14ac:dyDescent="0.25">
      <c r="C1654" s="1" t="str">
        <f>_xlfn.IFNA(IF(B1654=LOOKUP(+A1654,Lots!B$2:B$1819,Lots!D$2:D$1819),"Early",IF(B1654=LOOKUP(+A1654,Lots!B$2:B$1819,Lots!E$2:E$1819),"Mid",IF(B1654=LOOKUP(+A1654,Lots!B$2:B$1819,Lots!F$2:F$1819),"Late"))),"")</f>
        <v/>
      </c>
      <c r="D1654" s="1" t="str">
        <f>_xlfn.IFNA(VLOOKUP(A1654,Lots!B$2:C$1819, 2,FALSE),"")</f>
        <v/>
      </c>
      <c r="E1654" s="1" t="str">
        <f>_xlfn.IFNA(LOOKUP(A1654,Lots!B$2:B$1819, Lots!A$2:A$1819),"")</f>
        <v/>
      </c>
      <c r="F1654" s="1"/>
      <c r="G1654" s="3" t="str">
        <f t="shared" si="130"/>
        <v xml:space="preserve"> </v>
      </c>
      <c r="H1654" s="1" t="str">
        <f>IF(+F1654&lt;&gt;0,COUNTIF(Lots!$A$1:'Lots'!$A$1791,E1654), " ")</f>
        <v xml:space="preserve"> </v>
      </c>
      <c r="I1654" s="3" t="str">
        <f t="shared" si="131"/>
        <v xml:space="preserve"> </v>
      </c>
      <c r="J1654" s="1" t="str">
        <f t="shared" si="132"/>
        <v xml:space="preserve"> </v>
      </c>
      <c r="K1654" s="3" t="str">
        <f t="shared" si="133"/>
        <v xml:space="preserve"> </v>
      </c>
      <c r="L1654" s="3" t="str">
        <f t="shared" si="134"/>
        <v xml:space="preserve">   </v>
      </c>
    </row>
    <row r="1655" spans="3:12" x14ac:dyDescent="0.25">
      <c r="C1655" s="1" t="str">
        <f>_xlfn.IFNA(IF(B1655=LOOKUP(+A1655,Lots!B$2:B$1819,Lots!D$2:D$1819),"Early",IF(B1655=LOOKUP(+A1655,Lots!B$2:B$1819,Lots!E$2:E$1819),"Mid",IF(B1655=LOOKUP(+A1655,Lots!B$2:B$1819,Lots!F$2:F$1819),"Late"))),"")</f>
        <v/>
      </c>
      <c r="D1655" s="1" t="str">
        <f>_xlfn.IFNA(VLOOKUP(A1655,Lots!B$2:C$1819, 2,FALSE),"")</f>
        <v/>
      </c>
      <c r="E1655" s="1" t="str">
        <f>_xlfn.IFNA(LOOKUP(A1655,Lots!B$2:B$1819, Lots!A$2:A$1819),"")</f>
        <v/>
      </c>
      <c r="F1655" s="1"/>
      <c r="G1655" s="3" t="str">
        <f t="shared" si="130"/>
        <v xml:space="preserve"> </v>
      </c>
      <c r="H1655" s="1" t="str">
        <f>IF(+F1655&lt;&gt;0,COUNTIF(Lots!$A$1:'Lots'!$A$1791,E1655), " ")</f>
        <v xml:space="preserve"> </v>
      </c>
      <c r="I1655" s="3" t="str">
        <f t="shared" si="131"/>
        <v xml:space="preserve"> </v>
      </c>
      <c r="J1655" s="1" t="str">
        <f t="shared" si="132"/>
        <v xml:space="preserve"> </v>
      </c>
      <c r="K1655" s="3" t="str">
        <f t="shared" si="133"/>
        <v xml:space="preserve"> </v>
      </c>
      <c r="L1655" s="3" t="str">
        <f t="shared" si="134"/>
        <v xml:space="preserve">   </v>
      </c>
    </row>
    <row r="1656" spans="3:12" x14ac:dyDescent="0.25">
      <c r="C1656" s="1" t="str">
        <f>_xlfn.IFNA(IF(B1656=LOOKUP(+A1656,Lots!B$2:B$1819,Lots!D$2:D$1819),"Early",IF(B1656=LOOKUP(+A1656,Lots!B$2:B$1819,Lots!E$2:E$1819),"Mid",IF(B1656=LOOKUP(+A1656,Lots!B$2:B$1819,Lots!F$2:F$1819),"Late"))),"")</f>
        <v/>
      </c>
      <c r="D1656" s="1" t="str">
        <f>_xlfn.IFNA(VLOOKUP(A1656,Lots!B$2:C$1819, 2,FALSE),"")</f>
        <v/>
      </c>
      <c r="E1656" s="1" t="str">
        <f>_xlfn.IFNA(LOOKUP(A1656,Lots!B$2:B$1819, Lots!A$2:A$1819),"")</f>
        <v/>
      </c>
      <c r="F1656" s="1"/>
      <c r="G1656" s="3" t="str">
        <f t="shared" si="130"/>
        <v xml:space="preserve"> </v>
      </c>
      <c r="H1656" s="1" t="str">
        <f>IF(+F1656&lt;&gt;0,COUNTIF(Lots!$A$1:'Lots'!$A$1791,E1656), " ")</f>
        <v xml:space="preserve"> </v>
      </c>
      <c r="I1656" s="3" t="str">
        <f t="shared" si="131"/>
        <v xml:space="preserve"> </v>
      </c>
      <c r="J1656" s="1" t="str">
        <f t="shared" si="132"/>
        <v xml:space="preserve"> </v>
      </c>
      <c r="K1656" s="3" t="str">
        <f t="shared" si="133"/>
        <v xml:space="preserve"> </v>
      </c>
      <c r="L1656" s="3" t="str">
        <f t="shared" si="134"/>
        <v xml:space="preserve">   </v>
      </c>
    </row>
    <row r="1657" spans="3:12" x14ac:dyDescent="0.25">
      <c r="C1657" s="1" t="str">
        <f>_xlfn.IFNA(IF(B1657=LOOKUP(+A1657,Lots!B$2:B$1819,Lots!D$2:D$1819),"Early",IF(B1657=LOOKUP(+A1657,Lots!B$2:B$1819,Lots!E$2:E$1819),"Mid",IF(B1657=LOOKUP(+A1657,Lots!B$2:B$1819,Lots!F$2:F$1819),"Late"))),"")</f>
        <v/>
      </c>
      <c r="D1657" s="1" t="str">
        <f>_xlfn.IFNA(VLOOKUP(A1657,Lots!B$2:C$1819, 2,FALSE),"")</f>
        <v/>
      </c>
      <c r="E1657" s="1" t="str">
        <f>_xlfn.IFNA(LOOKUP(A1657,Lots!B$2:B$1819, Lots!A$2:A$1819),"")</f>
        <v/>
      </c>
      <c r="F1657" s="1"/>
      <c r="G1657" s="3" t="str">
        <f t="shared" si="130"/>
        <v xml:space="preserve"> </v>
      </c>
      <c r="H1657" s="1" t="str">
        <f>IF(+F1657&lt;&gt;0,COUNTIF(Lots!$A$1:'Lots'!$A$1791,E1657), " ")</f>
        <v xml:space="preserve"> </v>
      </c>
      <c r="I1657" s="3" t="str">
        <f t="shared" si="131"/>
        <v xml:space="preserve"> </v>
      </c>
      <c r="J1657" s="1" t="str">
        <f t="shared" si="132"/>
        <v xml:space="preserve"> </v>
      </c>
      <c r="K1657" s="3" t="str">
        <f t="shared" si="133"/>
        <v xml:space="preserve"> </v>
      </c>
      <c r="L1657" s="3" t="str">
        <f t="shared" si="134"/>
        <v xml:space="preserve">   </v>
      </c>
    </row>
    <row r="1658" spans="3:12" x14ac:dyDescent="0.25">
      <c r="C1658" s="1" t="str">
        <f>_xlfn.IFNA(IF(B1658=LOOKUP(+A1658,Lots!B$2:B$1819,Lots!D$2:D$1819),"Early",IF(B1658=LOOKUP(+A1658,Lots!B$2:B$1819,Lots!E$2:E$1819),"Mid",IF(B1658=LOOKUP(+A1658,Lots!B$2:B$1819,Lots!F$2:F$1819),"Late"))),"")</f>
        <v/>
      </c>
      <c r="D1658" s="1" t="str">
        <f>_xlfn.IFNA(VLOOKUP(A1658,Lots!B$2:C$1819, 2,FALSE),"")</f>
        <v/>
      </c>
      <c r="E1658" s="1" t="str">
        <f>_xlfn.IFNA(LOOKUP(A1658,Lots!B$2:B$1819, Lots!A$2:A$1819),"")</f>
        <v/>
      </c>
      <c r="F1658" s="1"/>
      <c r="G1658" s="3" t="str">
        <f t="shared" si="130"/>
        <v xml:space="preserve"> </v>
      </c>
      <c r="H1658" s="1" t="str">
        <f>IF(+F1658&lt;&gt;0,COUNTIF(Lots!$A$1:'Lots'!$A$1791,E1658), " ")</f>
        <v xml:space="preserve"> </v>
      </c>
      <c r="I1658" s="3" t="str">
        <f t="shared" si="131"/>
        <v xml:space="preserve"> </v>
      </c>
      <c r="J1658" s="1" t="str">
        <f t="shared" si="132"/>
        <v xml:space="preserve"> </v>
      </c>
      <c r="K1658" s="3" t="str">
        <f t="shared" si="133"/>
        <v xml:space="preserve"> </v>
      </c>
      <c r="L1658" s="3" t="str">
        <f t="shared" si="134"/>
        <v xml:space="preserve">   </v>
      </c>
    </row>
    <row r="1659" spans="3:12" x14ac:dyDescent="0.25">
      <c r="C1659" s="1" t="str">
        <f>_xlfn.IFNA(IF(B1659=LOOKUP(+A1659,Lots!B$2:B$1819,Lots!D$2:D$1819),"Early",IF(B1659=LOOKUP(+A1659,Lots!B$2:B$1819,Lots!E$2:E$1819),"Mid",IF(B1659=LOOKUP(+A1659,Lots!B$2:B$1819,Lots!F$2:F$1819),"Late"))),"")</f>
        <v/>
      </c>
      <c r="D1659" s="1" t="str">
        <f>_xlfn.IFNA(VLOOKUP(A1659,Lots!B$2:C$1819, 2,FALSE),"")</f>
        <v/>
      </c>
      <c r="E1659" s="1" t="str">
        <f>_xlfn.IFNA(LOOKUP(A1659,Lots!B$2:B$1819, Lots!A$2:A$1819),"")</f>
        <v/>
      </c>
      <c r="F1659" s="1"/>
      <c r="G1659" s="3" t="str">
        <f t="shared" si="130"/>
        <v xml:space="preserve"> </v>
      </c>
      <c r="H1659" s="1" t="str">
        <f>IF(+F1659&lt;&gt;0,COUNTIF(Lots!$A$1:'Lots'!$A$1791,E1659), " ")</f>
        <v xml:space="preserve"> </v>
      </c>
      <c r="I1659" s="3" t="str">
        <f t="shared" si="131"/>
        <v xml:space="preserve"> </v>
      </c>
      <c r="J1659" s="1" t="str">
        <f t="shared" si="132"/>
        <v xml:space="preserve"> </v>
      </c>
      <c r="K1659" s="3" t="str">
        <f t="shared" si="133"/>
        <v xml:space="preserve"> </v>
      </c>
      <c r="L1659" s="3" t="str">
        <f t="shared" si="134"/>
        <v xml:space="preserve">   </v>
      </c>
    </row>
    <row r="1660" spans="3:12" x14ac:dyDescent="0.25">
      <c r="C1660" s="1" t="str">
        <f>_xlfn.IFNA(IF(B1660=LOOKUP(+A1660,Lots!B$2:B$1819,Lots!D$2:D$1819),"Early",IF(B1660=LOOKUP(+A1660,Lots!B$2:B$1819,Lots!E$2:E$1819),"Mid",IF(B1660=LOOKUP(+A1660,Lots!B$2:B$1819,Lots!F$2:F$1819),"Late"))),"")</f>
        <v/>
      </c>
      <c r="D1660" s="1" t="str">
        <f>_xlfn.IFNA(VLOOKUP(A1660,Lots!B$2:C$1819, 2,FALSE),"")</f>
        <v/>
      </c>
      <c r="E1660" s="1" t="str">
        <f>_xlfn.IFNA(LOOKUP(A1660,Lots!B$2:B$1819, Lots!A$2:A$1819),"")</f>
        <v/>
      </c>
      <c r="F1660" s="1"/>
      <c r="G1660" s="3" t="str">
        <f t="shared" si="130"/>
        <v xml:space="preserve"> </v>
      </c>
      <c r="H1660" s="1" t="str">
        <f>IF(+F1660&lt;&gt;0,COUNTIF(Lots!$A$1:'Lots'!$A$1791,E1660), " ")</f>
        <v xml:space="preserve"> </v>
      </c>
      <c r="I1660" s="3" t="str">
        <f t="shared" si="131"/>
        <v xml:space="preserve"> </v>
      </c>
      <c r="J1660" s="1" t="str">
        <f t="shared" si="132"/>
        <v xml:space="preserve"> </v>
      </c>
      <c r="K1660" s="3" t="str">
        <f t="shared" si="133"/>
        <v xml:space="preserve"> </v>
      </c>
      <c r="L1660" s="3" t="str">
        <f t="shared" si="134"/>
        <v xml:space="preserve">   </v>
      </c>
    </row>
    <row r="1661" spans="3:12" x14ac:dyDescent="0.25">
      <c r="C1661" s="1" t="str">
        <f>_xlfn.IFNA(IF(B1661=LOOKUP(+A1661,Lots!B$2:B$1819,Lots!D$2:D$1819),"Early",IF(B1661=LOOKUP(+A1661,Lots!B$2:B$1819,Lots!E$2:E$1819),"Mid",IF(B1661=LOOKUP(+A1661,Lots!B$2:B$1819,Lots!F$2:F$1819),"Late"))),"")</f>
        <v/>
      </c>
      <c r="D1661" s="1" t="str">
        <f>_xlfn.IFNA(VLOOKUP(A1661,Lots!B$2:C$1819, 2,FALSE),"")</f>
        <v/>
      </c>
      <c r="E1661" s="1" t="str">
        <f>_xlfn.IFNA(LOOKUP(A1661,Lots!B$2:B$1819, Lots!A$2:A$1819),"")</f>
        <v/>
      </c>
      <c r="F1661" s="1"/>
      <c r="G1661" s="3" t="str">
        <f t="shared" si="130"/>
        <v xml:space="preserve"> </v>
      </c>
      <c r="H1661" s="1" t="str">
        <f>IF(+F1661&lt;&gt;0,COUNTIF(Lots!$A$1:'Lots'!$A$1791,E1661), " ")</f>
        <v xml:space="preserve"> </v>
      </c>
      <c r="I1661" s="3" t="str">
        <f t="shared" si="131"/>
        <v xml:space="preserve"> </v>
      </c>
      <c r="J1661" s="1" t="str">
        <f t="shared" si="132"/>
        <v xml:space="preserve"> </v>
      </c>
      <c r="K1661" s="3" t="str">
        <f t="shared" si="133"/>
        <v xml:space="preserve"> </v>
      </c>
      <c r="L1661" s="3" t="str">
        <f t="shared" si="134"/>
        <v xml:space="preserve">   </v>
      </c>
    </row>
    <row r="1662" spans="3:12" x14ac:dyDescent="0.25">
      <c r="C1662" s="1" t="str">
        <f>_xlfn.IFNA(IF(B1662=LOOKUP(+A1662,Lots!B$2:B$1819,Lots!D$2:D$1819),"Early",IF(B1662=LOOKUP(+A1662,Lots!B$2:B$1819,Lots!E$2:E$1819),"Mid",IF(B1662=LOOKUP(+A1662,Lots!B$2:B$1819,Lots!F$2:F$1819),"Late"))),"")</f>
        <v/>
      </c>
      <c r="D1662" s="1" t="str">
        <f>_xlfn.IFNA(VLOOKUP(A1662,Lots!B$2:C$1819, 2,FALSE),"")</f>
        <v/>
      </c>
      <c r="E1662" s="1" t="str">
        <f>_xlfn.IFNA(LOOKUP(A1662,Lots!B$2:B$1819, Lots!A$2:A$1819),"")</f>
        <v/>
      </c>
      <c r="F1662" s="1"/>
      <c r="G1662" s="3" t="str">
        <f t="shared" si="130"/>
        <v xml:space="preserve"> </v>
      </c>
      <c r="H1662" s="1" t="str">
        <f>IF(+F1662&lt;&gt;0,COUNTIF(Lots!$A$1:'Lots'!$A$1791,E1662), " ")</f>
        <v xml:space="preserve"> </v>
      </c>
      <c r="I1662" s="3" t="str">
        <f t="shared" si="131"/>
        <v xml:space="preserve"> </v>
      </c>
      <c r="J1662" s="1" t="str">
        <f t="shared" si="132"/>
        <v xml:space="preserve"> </v>
      </c>
      <c r="K1662" s="3" t="str">
        <f t="shared" si="133"/>
        <v xml:space="preserve"> </v>
      </c>
      <c r="L1662" s="3" t="str">
        <f t="shared" si="134"/>
        <v xml:space="preserve">   </v>
      </c>
    </row>
    <row r="1663" spans="3:12" x14ac:dyDescent="0.25">
      <c r="C1663" s="1" t="str">
        <f>_xlfn.IFNA(IF(B1663=LOOKUP(+A1663,Lots!B$2:B$1819,Lots!D$2:D$1819),"Early",IF(B1663=LOOKUP(+A1663,Lots!B$2:B$1819,Lots!E$2:E$1819),"Mid",IF(B1663=LOOKUP(+A1663,Lots!B$2:B$1819,Lots!F$2:F$1819),"Late"))),"")</f>
        <v/>
      </c>
      <c r="D1663" s="1" t="str">
        <f>_xlfn.IFNA(VLOOKUP(A1663,Lots!B$2:C$1819, 2,FALSE),"")</f>
        <v/>
      </c>
      <c r="E1663" s="1" t="str">
        <f>_xlfn.IFNA(LOOKUP(A1663,Lots!B$2:B$1819, Lots!A$2:A$1819),"")</f>
        <v/>
      </c>
      <c r="F1663" s="1"/>
      <c r="G1663" s="3" t="str">
        <f t="shared" si="130"/>
        <v xml:space="preserve"> </v>
      </c>
      <c r="H1663" s="1" t="str">
        <f>IF(+F1663&lt;&gt;0,COUNTIF(Lots!$A$1:'Lots'!$A$1791,E1663), " ")</f>
        <v xml:space="preserve"> </v>
      </c>
      <c r="I1663" s="3" t="str">
        <f t="shared" si="131"/>
        <v xml:space="preserve"> </v>
      </c>
      <c r="J1663" s="1" t="str">
        <f t="shared" si="132"/>
        <v xml:space="preserve"> </v>
      </c>
      <c r="K1663" s="3" t="str">
        <f t="shared" si="133"/>
        <v xml:space="preserve"> </v>
      </c>
      <c r="L1663" s="3" t="str">
        <f t="shared" si="134"/>
        <v xml:space="preserve">   </v>
      </c>
    </row>
    <row r="1664" spans="3:12" x14ac:dyDescent="0.25">
      <c r="C1664" s="1" t="str">
        <f>_xlfn.IFNA(IF(B1664=LOOKUP(+A1664,Lots!B$2:B$1819,Lots!D$2:D$1819),"Early",IF(B1664=LOOKUP(+A1664,Lots!B$2:B$1819,Lots!E$2:E$1819),"Mid",IF(B1664=LOOKUP(+A1664,Lots!B$2:B$1819,Lots!F$2:F$1819),"Late"))),"")</f>
        <v/>
      </c>
      <c r="D1664" s="1" t="str">
        <f>_xlfn.IFNA(VLOOKUP(A1664,Lots!B$2:C$1819, 2,FALSE),"")</f>
        <v/>
      </c>
      <c r="E1664" s="1" t="str">
        <f>_xlfn.IFNA(LOOKUP(A1664,Lots!B$2:B$1819, Lots!A$2:A$1819),"")</f>
        <v/>
      </c>
      <c r="F1664" s="1"/>
      <c r="G1664" s="3" t="str">
        <f t="shared" si="130"/>
        <v xml:space="preserve"> </v>
      </c>
      <c r="H1664" s="1" t="str">
        <f>IF(+F1664&lt;&gt;0,COUNTIF(Lots!$A$1:'Lots'!$A$1791,E1664), " ")</f>
        <v xml:space="preserve"> </v>
      </c>
      <c r="I1664" s="3" t="str">
        <f t="shared" si="131"/>
        <v xml:space="preserve"> </v>
      </c>
      <c r="J1664" s="1" t="str">
        <f t="shared" si="132"/>
        <v xml:space="preserve"> </v>
      </c>
      <c r="K1664" s="3" t="str">
        <f t="shared" si="133"/>
        <v xml:space="preserve"> </v>
      </c>
      <c r="L1664" s="3" t="str">
        <f t="shared" si="134"/>
        <v xml:space="preserve">   </v>
      </c>
    </row>
    <row r="1665" spans="3:12" x14ac:dyDescent="0.25">
      <c r="C1665" s="1" t="str">
        <f>_xlfn.IFNA(IF(B1665=LOOKUP(+A1665,Lots!B$2:B$1819,Lots!D$2:D$1819),"Early",IF(B1665=LOOKUP(+A1665,Lots!B$2:B$1819,Lots!E$2:E$1819),"Mid",IF(B1665=LOOKUP(+A1665,Lots!B$2:B$1819,Lots!F$2:F$1819),"Late"))),"")</f>
        <v/>
      </c>
      <c r="D1665" s="1" t="str">
        <f>_xlfn.IFNA(VLOOKUP(A1665,Lots!B$2:C$1819, 2,FALSE),"")</f>
        <v/>
      </c>
      <c r="E1665" s="1" t="str">
        <f>_xlfn.IFNA(LOOKUP(A1665,Lots!B$2:B$1819, Lots!A$2:A$1819),"")</f>
        <v/>
      </c>
      <c r="F1665" s="1"/>
      <c r="G1665" s="3" t="str">
        <f t="shared" si="130"/>
        <v xml:space="preserve"> </v>
      </c>
      <c r="H1665" s="1" t="str">
        <f>IF(+F1665&lt;&gt;0,COUNTIF(Lots!$A$1:'Lots'!$A$1791,E1665), " ")</f>
        <v xml:space="preserve"> </v>
      </c>
      <c r="I1665" s="3" t="str">
        <f t="shared" si="131"/>
        <v xml:space="preserve"> </v>
      </c>
      <c r="J1665" s="1" t="str">
        <f t="shared" si="132"/>
        <v xml:space="preserve"> </v>
      </c>
      <c r="K1665" s="3" t="str">
        <f t="shared" si="133"/>
        <v xml:space="preserve"> </v>
      </c>
      <c r="L1665" s="3" t="str">
        <f t="shared" si="134"/>
        <v xml:space="preserve">   </v>
      </c>
    </row>
    <row r="1666" spans="3:12" x14ac:dyDescent="0.25">
      <c r="C1666" s="1" t="str">
        <f>_xlfn.IFNA(IF(B1666=LOOKUP(+A1666,Lots!B$2:B$1819,Lots!D$2:D$1819),"Early",IF(B1666=LOOKUP(+A1666,Lots!B$2:B$1819,Lots!E$2:E$1819),"Mid",IF(B1666=LOOKUP(+A1666,Lots!B$2:B$1819,Lots!F$2:F$1819),"Late"))),"")</f>
        <v/>
      </c>
      <c r="D1666" s="1" t="str">
        <f>_xlfn.IFNA(VLOOKUP(A1666,Lots!B$2:C$1819, 2,FALSE),"")</f>
        <v/>
      </c>
      <c r="E1666" s="1" t="str">
        <f>_xlfn.IFNA(LOOKUP(A1666,Lots!B$2:B$1819, Lots!A$2:A$1819),"")</f>
        <v/>
      </c>
      <c r="F1666" s="1"/>
      <c r="G1666" s="3" t="str">
        <f t="shared" si="130"/>
        <v xml:space="preserve"> </v>
      </c>
      <c r="H1666" s="1" t="str">
        <f>IF(+F1666&lt;&gt;0,COUNTIF(Lots!$A$1:'Lots'!$A$1791,E1666), " ")</f>
        <v xml:space="preserve"> </v>
      </c>
      <c r="I1666" s="3" t="str">
        <f t="shared" si="131"/>
        <v xml:space="preserve"> </v>
      </c>
      <c r="J1666" s="1" t="str">
        <f t="shared" si="132"/>
        <v xml:space="preserve"> </v>
      </c>
      <c r="K1666" s="3" t="str">
        <f t="shared" si="133"/>
        <v xml:space="preserve"> </v>
      </c>
      <c r="L1666" s="3" t="str">
        <f t="shared" si="134"/>
        <v xml:space="preserve">   </v>
      </c>
    </row>
    <row r="1667" spans="3:12" x14ac:dyDescent="0.25">
      <c r="C1667" s="1" t="str">
        <f>_xlfn.IFNA(IF(B1667=LOOKUP(+A1667,Lots!B$2:B$1819,Lots!D$2:D$1819),"Early",IF(B1667=LOOKUP(+A1667,Lots!B$2:B$1819,Lots!E$2:E$1819),"Mid",IF(B1667=LOOKUP(+A1667,Lots!B$2:B$1819,Lots!F$2:F$1819),"Late"))),"")</f>
        <v/>
      </c>
      <c r="D1667" s="1" t="str">
        <f>_xlfn.IFNA(VLOOKUP(A1667,Lots!B$2:C$1819, 2,FALSE),"")</f>
        <v/>
      </c>
      <c r="E1667" s="1" t="str">
        <f>_xlfn.IFNA(LOOKUP(A1667,Lots!B$2:B$1819, Lots!A$2:A$1819),"")</f>
        <v/>
      </c>
      <c r="F1667" s="1"/>
      <c r="G1667" s="3" t="str">
        <f t="shared" si="130"/>
        <v xml:space="preserve"> </v>
      </c>
      <c r="H1667" s="1" t="str">
        <f>IF(+F1667&lt;&gt;0,COUNTIF(Lots!$A$1:'Lots'!$A$1791,E1667), " ")</f>
        <v xml:space="preserve"> </v>
      </c>
      <c r="I1667" s="3" t="str">
        <f t="shared" si="131"/>
        <v xml:space="preserve"> </v>
      </c>
      <c r="J1667" s="1" t="str">
        <f t="shared" si="132"/>
        <v xml:space="preserve"> </v>
      </c>
      <c r="K1667" s="3" t="str">
        <f t="shared" si="133"/>
        <v xml:space="preserve"> </v>
      </c>
      <c r="L1667" s="3" t="str">
        <f t="shared" si="134"/>
        <v xml:space="preserve">   </v>
      </c>
    </row>
    <row r="1668" spans="3:12" x14ac:dyDescent="0.25">
      <c r="C1668" s="1" t="str">
        <f>_xlfn.IFNA(IF(B1668=LOOKUP(+A1668,Lots!B$2:B$1819,Lots!D$2:D$1819),"Early",IF(B1668=LOOKUP(+A1668,Lots!B$2:B$1819,Lots!E$2:E$1819),"Mid",IF(B1668=LOOKUP(+A1668,Lots!B$2:B$1819,Lots!F$2:F$1819),"Late"))),"")</f>
        <v/>
      </c>
      <c r="D1668" s="1" t="str">
        <f>_xlfn.IFNA(VLOOKUP(A1668,Lots!B$2:C$1819, 2,FALSE),"")</f>
        <v/>
      </c>
      <c r="E1668" s="1" t="str">
        <f>_xlfn.IFNA(LOOKUP(A1668,Lots!B$2:B$1819, Lots!A$2:A$1819),"")</f>
        <v/>
      </c>
      <c r="F1668" s="1"/>
      <c r="G1668" s="3" t="str">
        <f t="shared" si="130"/>
        <v xml:space="preserve"> </v>
      </c>
      <c r="H1668" s="1" t="str">
        <f>IF(+F1668&lt;&gt;0,COUNTIF(Lots!$A$1:'Lots'!$A$1791,E1668), " ")</f>
        <v xml:space="preserve"> </v>
      </c>
      <c r="I1668" s="3" t="str">
        <f t="shared" si="131"/>
        <v xml:space="preserve"> </v>
      </c>
      <c r="J1668" s="1" t="str">
        <f t="shared" si="132"/>
        <v xml:space="preserve"> </v>
      </c>
      <c r="K1668" s="3" t="str">
        <f t="shared" si="133"/>
        <v xml:space="preserve"> </v>
      </c>
      <c r="L1668" s="3" t="str">
        <f t="shared" si="134"/>
        <v xml:space="preserve">   </v>
      </c>
    </row>
    <row r="1669" spans="3:12" x14ac:dyDescent="0.25">
      <c r="C1669" s="1" t="str">
        <f>_xlfn.IFNA(IF(B1669=LOOKUP(+A1669,Lots!B$2:B$1819,Lots!D$2:D$1819),"Early",IF(B1669=LOOKUP(+A1669,Lots!B$2:B$1819,Lots!E$2:E$1819),"Mid",IF(B1669=LOOKUP(+A1669,Lots!B$2:B$1819,Lots!F$2:F$1819),"Late"))),"")</f>
        <v/>
      </c>
      <c r="D1669" s="1" t="str">
        <f>_xlfn.IFNA(VLOOKUP(A1669,Lots!B$2:C$1819, 2,FALSE),"")</f>
        <v/>
      </c>
      <c r="E1669" s="1" t="str">
        <f>_xlfn.IFNA(LOOKUP(A1669,Lots!B$2:B$1819, Lots!A$2:A$1819),"")</f>
        <v/>
      </c>
      <c r="F1669" s="1"/>
      <c r="G1669" s="3" t="str">
        <f t="shared" si="130"/>
        <v xml:space="preserve"> </v>
      </c>
      <c r="H1669" s="1" t="str">
        <f>IF(+F1669&lt;&gt;0,COUNTIF(Lots!$A$1:'Lots'!$A$1791,E1669), " ")</f>
        <v xml:space="preserve"> </v>
      </c>
      <c r="I1669" s="3" t="str">
        <f t="shared" si="131"/>
        <v xml:space="preserve"> </v>
      </c>
      <c r="J1669" s="1" t="str">
        <f t="shared" si="132"/>
        <v xml:space="preserve"> </v>
      </c>
      <c r="K1669" s="3" t="str">
        <f t="shared" si="133"/>
        <v xml:space="preserve"> </v>
      </c>
      <c r="L1669" s="3" t="str">
        <f t="shared" si="134"/>
        <v xml:space="preserve">   </v>
      </c>
    </row>
    <row r="1670" spans="3:12" x14ac:dyDescent="0.25">
      <c r="C1670" s="1" t="str">
        <f>_xlfn.IFNA(IF(B1670=LOOKUP(+A1670,Lots!B$2:B$1819,Lots!D$2:D$1819),"Early",IF(B1670=LOOKUP(+A1670,Lots!B$2:B$1819,Lots!E$2:E$1819),"Mid",IF(B1670=LOOKUP(+A1670,Lots!B$2:B$1819,Lots!F$2:F$1819),"Late"))),"")</f>
        <v/>
      </c>
      <c r="D1670" s="1" t="str">
        <f>_xlfn.IFNA(VLOOKUP(A1670,Lots!B$2:C$1819, 2,FALSE),"")</f>
        <v/>
      </c>
      <c r="E1670" s="1" t="str">
        <f>_xlfn.IFNA(LOOKUP(A1670,Lots!B$2:B$1819, Lots!A$2:A$1819),"")</f>
        <v/>
      </c>
      <c r="F1670" s="1"/>
      <c r="G1670" s="3" t="str">
        <f t="shared" si="130"/>
        <v xml:space="preserve"> </v>
      </c>
      <c r="H1670" s="1" t="str">
        <f>IF(+F1670&lt;&gt;0,COUNTIF(Lots!$A$1:'Lots'!$A$1791,E1670), " ")</f>
        <v xml:space="preserve"> </v>
      </c>
      <c r="I1670" s="3" t="str">
        <f t="shared" si="131"/>
        <v xml:space="preserve"> </v>
      </c>
      <c r="J1670" s="1" t="str">
        <f t="shared" si="132"/>
        <v xml:space="preserve"> </v>
      </c>
      <c r="K1670" s="3" t="str">
        <f t="shared" si="133"/>
        <v xml:space="preserve"> </v>
      </c>
      <c r="L1670" s="3" t="str">
        <f t="shared" si="134"/>
        <v xml:space="preserve">   </v>
      </c>
    </row>
    <row r="1671" spans="3:12" x14ac:dyDescent="0.25">
      <c r="C1671" s="1" t="str">
        <f>_xlfn.IFNA(IF(B1671=LOOKUP(+A1671,Lots!B$2:B$1819,Lots!D$2:D$1819),"Early",IF(B1671=LOOKUP(+A1671,Lots!B$2:B$1819,Lots!E$2:E$1819),"Mid",IF(B1671=LOOKUP(+A1671,Lots!B$2:B$1819,Lots!F$2:F$1819),"Late"))),"")</f>
        <v/>
      </c>
      <c r="D1671" s="1" t="str">
        <f>_xlfn.IFNA(VLOOKUP(A1671,Lots!B$2:C$1819, 2,FALSE),"")</f>
        <v/>
      </c>
      <c r="E1671" s="1" t="str">
        <f>_xlfn.IFNA(LOOKUP(A1671,Lots!B$2:B$1819, Lots!A$2:A$1819),"")</f>
        <v/>
      </c>
      <c r="F1671" s="1"/>
      <c r="G1671" s="3" t="str">
        <f t="shared" si="130"/>
        <v xml:space="preserve"> </v>
      </c>
      <c r="H1671" s="1" t="str">
        <f>IF(+F1671&lt;&gt;0,COUNTIF(Lots!$A$1:'Lots'!$A$1791,E1671), " ")</f>
        <v xml:space="preserve"> </v>
      </c>
      <c r="I1671" s="3" t="str">
        <f t="shared" si="131"/>
        <v xml:space="preserve"> </v>
      </c>
      <c r="J1671" s="1" t="str">
        <f t="shared" si="132"/>
        <v xml:space="preserve"> </v>
      </c>
      <c r="K1671" s="3" t="str">
        <f t="shared" si="133"/>
        <v xml:space="preserve"> </v>
      </c>
      <c r="L1671" s="3" t="str">
        <f t="shared" si="134"/>
        <v xml:space="preserve">   </v>
      </c>
    </row>
    <row r="1672" spans="3:12" x14ac:dyDescent="0.25">
      <c r="C1672" s="1" t="str">
        <f>_xlfn.IFNA(IF(B1672=LOOKUP(+A1672,Lots!B$2:B$1819,Lots!D$2:D$1819),"Early",IF(B1672=LOOKUP(+A1672,Lots!B$2:B$1819,Lots!E$2:E$1819),"Mid",IF(B1672=LOOKUP(+A1672,Lots!B$2:B$1819,Lots!F$2:F$1819),"Late"))),"")</f>
        <v/>
      </c>
      <c r="D1672" s="1" t="str">
        <f>_xlfn.IFNA(VLOOKUP(A1672,Lots!B$2:C$1819, 2,FALSE),"")</f>
        <v/>
      </c>
      <c r="E1672" s="1" t="str">
        <f>_xlfn.IFNA(LOOKUP(A1672,Lots!B$2:B$1819, Lots!A$2:A$1819),"")</f>
        <v/>
      </c>
      <c r="F1672" s="1"/>
      <c r="G1672" s="3" t="str">
        <f t="shared" si="130"/>
        <v xml:space="preserve"> </v>
      </c>
      <c r="H1672" s="1" t="str">
        <f>IF(+F1672&lt;&gt;0,COUNTIF(Lots!$A$1:'Lots'!$A$1791,E1672), " ")</f>
        <v xml:space="preserve"> </v>
      </c>
      <c r="I1672" s="3" t="str">
        <f t="shared" si="131"/>
        <v xml:space="preserve"> </v>
      </c>
      <c r="J1672" s="1" t="str">
        <f t="shared" si="132"/>
        <v xml:space="preserve"> </v>
      </c>
      <c r="K1672" s="3" t="str">
        <f t="shared" si="133"/>
        <v xml:space="preserve"> </v>
      </c>
      <c r="L1672" s="3" t="str">
        <f t="shared" si="134"/>
        <v xml:space="preserve">   </v>
      </c>
    </row>
    <row r="1673" spans="3:12" x14ac:dyDescent="0.25">
      <c r="C1673" s="1" t="str">
        <f>_xlfn.IFNA(IF(B1673=LOOKUP(+A1673,Lots!B$2:B$1819,Lots!D$2:D$1819),"Early",IF(B1673=LOOKUP(+A1673,Lots!B$2:B$1819,Lots!E$2:E$1819),"Mid",IF(B1673=LOOKUP(+A1673,Lots!B$2:B$1819,Lots!F$2:F$1819),"Late"))),"")</f>
        <v/>
      </c>
      <c r="D1673" s="1" t="str">
        <f>_xlfn.IFNA(VLOOKUP(A1673,Lots!B$2:C$1819, 2,FALSE),"")</f>
        <v/>
      </c>
      <c r="E1673" s="1" t="str">
        <f>_xlfn.IFNA(LOOKUP(A1673,Lots!B$2:B$1819, Lots!A$2:A$1819),"")</f>
        <v/>
      </c>
      <c r="F1673" s="1"/>
      <c r="G1673" s="3" t="str">
        <f t="shared" si="130"/>
        <v xml:space="preserve"> </v>
      </c>
      <c r="H1673" s="1" t="str">
        <f>IF(+F1673&lt;&gt;0,COUNTIF(Lots!$A$1:'Lots'!$A$1791,E1673), " ")</f>
        <v xml:space="preserve"> </v>
      </c>
      <c r="I1673" s="3" t="str">
        <f t="shared" si="131"/>
        <v xml:space="preserve"> </v>
      </c>
      <c r="J1673" s="1" t="str">
        <f t="shared" si="132"/>
        <v xml:space="preserve"> </v>
      </c>
      <c r="K1673" s="3" t="str">
        <f t="shared" si="133"/>
        <v xml:space="preserve"> </v>
      </c>
      <c r="L1673" s="3" t="str">
        <f t="shared" si="134"/>
        <v xml:space="preserve">   </v>
      </c>
    </row>
    <row r="1674" spans="3:12" x14ac:dyDescent="0.25">
      <c r="C1674" s="1" t="str">
        <f>_xlfn.IFNA(IF(B1674=LOOKUP(+A1674,Lots!B$2:B$1819,Lots!D$2:D$1819),"Early",IF(B1674=LOOKUP(+A1674,Lots!B$2:B$1819,Lots!E$2:E$1819),"Mid",IF(B1674=LOOKUP(+A1674,Lots!B$2:B$1819,Lots!F$2:F$1819),"Late"))),"")</f>
        <v/>
      </c>
      <c r="D1674" s="1" t="str">
        <f>_xlfn.IFNA(VLOOKUP(A1674,Lots!B$2:C$1819, 2,FALSE),"")</f>
        <v/>
      </c>
      <c r="E1674" s="1" t="str">
        <f>_xlfn.IFNA(LOOKUP(A1674,Lots!B$2:B$1819, Lots!A$2:A$1819),"")</f>
        <v/>
      </c>
      <c r="F1674" s="1"/>
      <c r="G1674" s="3" t="str">
        <f t="shared" si="130"/>
        <v xml:space="preserve"> </v>
      </c>
      <c r="H1674" s="1" t="str">
        <f>IF(+F1674&lt;&gt;0,COUNTIF(Lots!$A$1:'Lots'!$A$1791,E1674), " ")</f>
        <v xml:space="preserve"> </v>
      </c>
      <c r="I1674" s="3" t="str">
        <f t="shared" si="131"/>
        <v xml:space="preserve"> </v>
      </c>
      <c r="J1674" s="1" t="str">
        <f t="shared" si="132"/>
        <v xml:space="preserve"> </v>
      </c>
      <c r="K1674" s="3" t="str">
        <f t="shared" si="133"/>
        <v xml:space="preserve"> </v>
      </c>
      <c r="L1674" s="3" t="str">
        <f t="shared" si="134"/>
        <v xml:space="preserve">   </v>
      </c>
    </row>
    <row r="1675" spans="3:12" x14ac:dyDescent="0.25">
      <c r="C1675" s="1" t="str">
        <f>_xlfn.IFNA(IF(B1675=LOOKUP(+A1675,Lots!B$2:B$1819,Lots!D$2:D$1819),"Early",IF(B1675=LOOKUP(+A1675,Lots!B$2:B$1819,Lots!E$2:E$1819),"Mid",IF(B1675=LOOKUP(+A1675,Lots!B$2:B$1819,Lots!F$2:F$1819),"Late"))),"")</f>
        <v/>
      </c>
      <c r="D1675" s="1" t="str">
        <f>_xlfn.IFNA(VLOOKUP(A1675,Lots!B$2:C$1819, 2,FALSE),"")</f>
        <v/>
      </c>
      <c r="E1675" s="1" t="str">
        <f>_xlfn.IFNA(LOOKUP(A1675,Lots!B$2:B$1819, Lots!A$2:A$1819),"")</f>
        <v/>
      </c>
      <c r="F1675" s="1"/>
      <c r="G1675" s="3" t="str">
        <f t="shared" ref="G1675:G1738" si="135">IF(+F1675&lt;&gt;0, CEILING(F1675*$M$2,0.25), " ")</f>
        <v xml:space="preserve"> </v>
      </c>
      <c r="H1675" s="1" t="str">
        <f>IF(+F1675&lt;&gt;0,COUNTIF(Lots!$A$1:'Lots'!$A$1791,E1675), " ")</f>
        <v xml:space="preserve"> </v>
      </c>
      <c r="I1675" s="3" t="str">
        <f t="shared" ref="I1675:I1738" si="136">IF(+F1675&lt;&gt;0,+H1675*$M$1," ")</f>
        <v xml:space="preserve"> </v>
      </c>
      <c r="J1675" s="1" t="str">
        <f t="shared" ref="J1675:J1738" si="137">IF(+F1675&lt;&gt;0,COUNTIF(E$10:E$2000,+E1675)," ")</f>
        <v xml:space="preserve"> </v>
      </c>
      <c r="K1675" s="3" t="str">
        <f t="shared" ref="K1675:K1738" si="138">IF(F1675&lt;&gt;0,(+H1675-J1675)*$M$3, " ")</f>
        <v xml:space="preserve"> </v>
      </c>
      <c r="L1675" s="3" t="str">
        <f t="shared" ref="L1675:L1738" si="139">IF(F1675&lt;&gt;0,+F1675-G1675-I1675-K1675,"   ")</f>
        <v xml:space="preserve">   </v>
      </c>
    </row>
    <row r="1676" spans="3:12" x14ac:dyDescent="0.25">
      <c r="C1676" s="1" t="str">
        <f>_xlfn.IFNA(IF(B1676=LOOKUP(+A1676,Lots!B$2:B$1819,Lots!D$2:D$1819),"Early",IF(B1676=LOOKUP(+A1676,Lots!B$2:B$1819,Lots!E$2:E$1819),"Mid",IF(B1676=LOOKUP(+A1676,Lots!B$2:B$1819,Lots!F$2:F$1819),"Late"))),"")</f>
        <v/>
      </c>
      <c r="D1676" s="1" t="str">
        <f>_xlfn.IFNA(VLOOKUP(A1676,Lots!B$2:C$1819, 2,FALSE),"")</f>
        <v/>
      </c>
      <c r="E1676" s="1" t="str">
        <f>_xlfn.IFNA(LOOKUP(A1676,Lots!B$2:B$1819, Lots!A$2:A$1819),"")</f>
        <v/>
      </c>
      <c r="F1676" s="1"/>
      <c r="G1676" s="3" t="str">
        <f t="shared" si="135"/>
        <v xml:space="preserve"> </v>
      </c>
      <c r="H1676" s="1" t="str">
        <f>IF(+F1676&lt;&gt;0,COUNTIF(Lots!$A$1:'Lots'!$A$1791,E1676), " ")</f>
        <v xml:space="preserve"> </v>
      </c>
      <c r="I1676" s="3" t="str">
        <f t="shared" si="136"/>
        <v xml:space="preserve"> </v>
      </c>
      <c r="J1676" s="1" t="str">
        <f t="shared" si="137"/>
        <v xml:space="preserve"> </v>
      </c>
      <c r="K1676" s="3" t="str">
        <f t="shared" si="138"/>
        <v xml:space="preserve"> </v>
      </c>
      <c r="L1676" s="3" t="str">
        <f t="shared" si="139"/>
        <v xml:space="preserve">   </v>
      </c>
    </row>
    <row r="1677" spans="3:12" x14ac:dyDescent="0.25">
      <c r="C1677" s="1" t="str">
        <f>_xlfn.IFNA(IF(B1677=LOOKUP(+A1677,Lots!B$2:B$1819,Lots!D$2:D$1819),"Early",IF(B1677=LOOKUP(+A1677,Lots!B$2:B$1819,Lots!E$2:E$1819),"Mid",IF(B1677=LOOKUP(+A1677,Lots!B$2:B$1819,Lots!F$2:F$1819),"Late"))),"")</f>
        <v/>
      </c>
      <c r="D1677" s="1" t="str">
        <f>_xlfn.IFNA(VLOOKUP(A1677,Lots!B$2:C$1819, 2,FALSE),"")</f>
        <v/>
      </c>
      <c r="E1677" s="1" t="str">
        <f>_xlfn.IFNA(LOOKUP(A1677,Lots!B$2:B$1819, Lots!A$2:A$1819),"")</f>
        <v/>
      </c>
      <c r="F1677" s="1"/>
      <c r="G1677" s="3" t="str">
        <f t="shared" si="135"/>
        <v xml:space="preserve"> </v>
      </c>
      <c r="H1677" s="1" t="str">
        <f>IF(+F1677&lt;&gt;0,COUNTIF(Lots!$A$1:'Lots'!$A$1791,E1677), " ")</f>
        <v xml:space="preserve"> </v>
      </c>
      <c r="I1677" s="3" t="str">
        <f t="shared" si="136"/>
        <v xml:space="preserve"> </v>
      </c>
      <c r="J1677" s="1" t="str">
        <f t="shared" si="137"/>
        <v xml:space="preserve"> </v>
      </c>
      <c r="K1677" s="3" t="str">
        <f t="shared" si="138"/>
        <v xml:space="preserve"> </v>
      </c>
      <c r="L1677" s="3" t="str">
        <f t="shared" si="139"/>
        <v xml:space="preserve">   </v>
      </c>
    </row>
    <row r="1678" spans="3:12" x14ac:dyDescent="0.25">
      <c r="C1678" s="1" t="str">
        <f>_xlfn.IFNA(IF(B1678=LOOKUP(+A1678,Lots!B$2:B$1819,Lots!D$2:D$1819),"Early",IF(B1678=LOOKUP(+A1678,Lots!B$2:B$1819,Lots!E$2:E$1819),"Mid",IF(B1678=LOOKUP(+A1678,Lots!B$2:B$1819,Lots!F$2:F$1819),"Late"))),"")</f>
        <v/>
      </c>
      <c r="D1678" s="1" t="str">
        <f>_xlfn.IFNA(VLOOKUP(A1678,Lots!B$2:C$1819, 2,FALSE),"")</f>
        <v/>
      </c>
      <c r="E1678" s="1" t="str">
        <f>_xlfn.IFNA(LOOKUP(A1678,Lots!B$2:B$1819, Lots!A$2:A$1819),"")</f>
        <v/>
      </c>
      <c r="F1678" s="1"/>
      <c r="G1678" s="3" t="str">
        <f t="shared" si="135"/>
        <v xml:space="preserve"> </v>
      </c>
      <c r="H1678" s="1" t="str">
        <f>IF(+F1678&lt;&gt;0,COUNTIF(Lots!$A$1:'Lots'!$A$1791,E1678), " ")</f>
        <v xml:space="preserve"> </v>
      </c>
      <c r="I1678" s="3" t="str">
        <f t="shared" si="136"/>
        <v xml:space="preserve"> </v>
      </c>
      <c r="J1678" s="1" t="str">
        <f t="shared" si="137"/>
        <v xml:space="preserve"> </v>
      </c>
      <c r="K1678" s="3" t="str">
        <f t="shared" si="138"/>
        <v xml:space="preserve"> </v>
      </c>
      <c r="L1678" s="3" t="str">
        <f t="shared" si="139"/>
        <v xml:space="preserve">   </v>
      </c>
    </row>
    <row r="1679" spans="3:12" x14ac:dyDescent="0.25">
      <c r="C1679" s="1" t="str">
        <f>_xlfn.IFNA(IF(B1679=LOOKUP(+A1679,Lots!B$2:B$1819,Lots!D$2:D$1819),"Early",IF(B1679=LOOKUP(+A1679,Lots!B$2:B$1819,Lots!E$2:E$1819),"Mid",IF(B1679=LOOKUP(+A1679,Lots!B$2:B$1819,Lots!F$2:F$1819),"Late"))),"")</f>
        <v/>
      </c>
      <c r="D1679" s="1" t="str">
        <f>_xlfn.IFNA(VLOOKUP(A1679,Lots!B$2:C$1819, 2,FALSE),"")</f>
        <v/>
      </c>
      <c r="E1679" s="1" t="str">
        <f>_xlfn.IFNA(LOOKUP(A1679,Lots!B$2:B$1819, Lots!A$2:A$1819),"")</f>
        <v/>
      </c>
      <c r="F1679" s="1"/>
      <c r="G1679" s="3" t="str">
        <f t="shared" si="135"/>
        <v xml:space="preserve"> </v>
      </c>
      <c r="H1679" s="1" t="str">
        <f>IF(+F1679&lt;&gt;0,COUNTIF(Lots!$A$1:'Lots'!$A$1791,E1679), " ")</f>
        <v xml:space="preserve"> </v>
      </c>
      <c r="I1679" s="3" t="str">
        <f t="shared" si="136"/>
        <v xml:space="preserve"> </v>
      </c>
      <c r="J1679" s="1" t="str">
        <f t="shared" si="137"/>
        <v xml:space="preserve"> </v>
      </c>
      <c r="K1679" s="3" t="str">
        <f t="shared" si="138"/>
        <v xml:space="preserve"> </v>
      </c>
      <c r="L1679" s="3" t="str">
        <f t="shared" si="139"/>
        <v xml:space="preserve">   </v>
      </c>
    </row>
    <row r="1680" spans="3:12" x14ac:dyDescent="0.25">
      <c r="C1680" s="1" t="str">
        <f>_xlfn.IFNA(IF(B1680=LOOKUP(+A1680,Lots!B$2:B$1819,Lots!D$2:D$1819),"Early",IF(B1680=LOOKUP(+A1680,Lots!B$2:B$1819,Lots!E$2:E$1819),"Mid",IF(B1680=LOOKUP(+A1680,Lots!B$2:B$1819,Lots!F$2:F$1819),"Late"))),"")</f>
        <v/>
      </c>
      <c r="D1680" s="1" t="str">
        <f>_xlfn.IFNA(VLOOKUP(A1680,Lots!B$2:C$1819, 2,FALSE),"")</f>
        <v/>
      </c>
      <c r="E1680" s="1" t="str">
        <f>_xlfn.IFNA(LOOKUP(A1680,Lots!B$2:B$1819, Lots!A$2:A$1819),"")</f>
        <v/>
      </c>
      <c r="F1680" s="1"/>
      <c r="G1680" s="3" t="str">
        <f t="shared" si="135"/>
        <v xml:space="preserve"> </v>
      </c>
      <c r="H1680" s="1" t="str">
        <f>IF(+F1680&lt;&gt;0,COUNTIF(Lots!$A$1:'Lots'!$A$1791,E1680), " ")</f>
        <v xml:space="preserve"> </v>
      </c>
      <c r="I1680" s="3" t="str">
        <f t="shared" si="136"/>
        <v xml:space="preserve"> </v>
      </c>
      <c r="J1680" s="1" t="str">
        <f t="shared" si="137"/>
        <v xml:space="preserve"> </v>
      </c>
      <c r="K1680" s="3" t="str">
        <f t="shared" si="138"/>
        <v xml:space="preserve"> </v>
      </c>
      <c r="L1680" s="3" t="str">
        <f t="shared" si="139"/>
        <v xml:space="preserve">   </v>
      </c>
    </row>
    <row r="1681" spans="3:12" x14ac:dyDescent="0.25">
      <c r="C1681" s="1" t="str">
        <f>_xlfn.IFNA(IF(B1681=LOOKUP(+A1681,Lots!B$2:B$1819,Lots!D$2:D$1819),"Early",IF(B1681=LOOKUP(+A1681,Lots!B$2:B$1819,Lots!E$2:E$1819),"Mid",IF(B1681=LOOKUP(+A1681,Lots!B$2:B$1819,Lots!F$2:F$1819),"Late"))),"")</f>
        <v/>
      </c>
      <c r="D1681" s="1" t="str">
        <f>_xlfn.IFNA(VLOOKUP(A1681,Lots!B$2:C$1819, 2,FALSE),"")</f>
        <v/>
      </c>
      <c r="E1681" s="1" t="str">
        <f>_xlfn.IFNA(LOOKUP(A1681,Lots!B$2:B$1819, Lots!A$2:A$1819),"")</f>
        <v/>
      </c>
      <c r="F1681" s="1"/>
      <c r="G1681" s="3" t="str">
        <f t="shared" si="135"/>
        <v xml:space="preserve"> </v>
      </c>
      <c r="H1681" s="1" t="str">
        <f>IF(+F1681&lt;&gt;0,COUNTIF(Lots!$A$1:'Lots'!$A$1791,E1681), " ")</f>
        <v xml:space="preserve"> </v>
      </c>
      <c r="I1681" s="3" t="str">
        <f t="shared" si="136"/>
        <v xml:space="preserve"> </v>
      </c>
      <c r="J1681" s="1" t="str">
        <f t="shared" si="137"/>
        <v xml:space="preserve"> </v>
      </c>
      <c r="K1681" s="3" t="str">
        <f t="shared" si="138"/>
        <v xml:space="preserve"> </v>
      </c>
      <c r="L1681" s="3" t="str">
        <f t="shared" si="139"/>
        <v xml:space="preserve">   </v>
      </c>
    </row>
    <row r="1682" spans="3:12" x14ac:dyDescent="0.25">
      <c r="C1682" s="1" t="str">
        <f>_xlfn.IFNA(IF(B1682=LOOKUP(+A1682,Lots!B$2:B$1819,Lots!D$2:D$1819),"Early",IF(B1682=LOOKUP(+A1682,Lots!B$2:B$1819,Lots!E$2:E$1819),"Mid",IF(B1682=LOOKUP(+A1682,Lots!B$2:B$1819,Lots!F$2:F$1819),"Late"))),"")</f>
        <v/>
      </c>
      <c r="D1682" s="1" t="str">
        <f>_xlfn.IFNA(VLOOKUP(A1682,Lots!B$2:C$1819, 2,FALSE),"")</f>
        <v/>
      </c>
      <c r="E1682" s="1" t="str">
        <f>_xlfn.IFNA(LOOKUP(A1682,Lots!B$2:B$1819, Lots!A$2:A$1819),"")</f>
        <v/>
      </c>
      <c r="F1682" s="1"/>
      <c r="G1682" s="3" t="str">
        <f t="shared" si="135"/>
        <v xml:space="preserve"> </v>
      </c>
      <c r="H1682" s="1" t="str">
        <f>IF(+F1682&lt;&gt;0,COUNTIF(Lots!$A$1:'Lots'!$A$1791,E1682), " ")</f>
        <v xml:space="preserve"> </v>
      </c>
      <c r="I1682" s="3" t="str">
        <f t="shared" si="136"/>
        <v xml:space="preserve"> </v>
      </c>
      <c r="J1682" s="1" t="str">
        <f t="shared" si="137"/>
        <v xml:space="preserve"> </v>
      </c>
      <c r="K1682" s="3" t="str">
        <f t="shared" si="138"/>
        <v xml:space="preserve"> </v>
      </c>
      <c r="L1682" s="3" t="str">
        <f t="shared" si="139"/>
        <v xml:space="preserve">   </v>
      </c>
    </row>
    <row r="1683" spans="3:12" x14ac:dyDescent="0.25">
      <c r="C1683" s="1" t="str">
        <f>_xlfn.IFNA(IF(B1683=LOOKUP(+A1683,Lots!B$2:B$1819,Lots!D$2:D$1819),"Early",IF(B1683=LOOKUP(+A1683,Lots!B$2:B$1819,Lots!E$2:E$1819),"Mid",IF(B1683=LOOKUP(+A1683,Lots!B$2:B$1819,Lots!F$2:F$1819),"Late"))),"")</f>
        <v/>
      </c>
      <c r="D1683" s="1" t="str">
        <f>_xlfn.IFNA(VLOOKUP(A1683,Lots!B$2:C$1819, 2,FALSE),"")</f>
        <v/>
      </c>
      <c r="E1683" s="1" t="str">
        <f>_xlfn.IFNA(LOOKUP(A1683,Lots!B$2:B$1819, Lots!A$2:A$1819),"")</f>
        <v/>
      </c>
      <c r="F1683" s="1"/>
      <c r="G1683" s="3" t="str">
        <f t="shared" si="135"/>
        <v xml:space="preserve"> </v>
      </c>
      <c r="H1683" s="1" t="str">
        <f>IF(+F1683&lt;&gt;0,COUNTIF(Lots!$A$1:'Lots'!$A$1791,E1683), " ")</f>
        <v xml:space="preserve"> </v>
      </c>
      <c r="I1683" s="3" t="str">
        <f t="shared" si="136"/>
        <v xml:space="preserve"> </v>
      </c>
      <c r="J1683" s="1" t="str">
        <f t="shared" si="137"/>
        <v xml:space="preserve"> </v>
      </c>
      <c r="K1683" s="3" t="str">
        <f t="shared" si="138"/>
        <v xml:space="preserve"> </v>
      </c>
      <c r="L1683" s="3" t="str">
        <f t="shared" si="139"/>
        <v xml:space="preserve">   </v>
      </c>
    </row>
    <row r="1684" spans="3:12" x14ac:dyDescent="0.25">
      <c r="C1684" s="1" t="str">
        <f>_xlfn.IFNA(IF(B1684=LOOKUP(+A1684,Lots!B$2:B$1819,Lots!D$2:D$1819),"Early",IF(B1684=LOOKUP(+A1684,Lots!B$2:B$1819,Lots!E$2:E$1819),"Mid",IF(B1684=LOOKUP(+A1684,Lots!B$2:B$1819,Lots!F$2:F$1819),"Late"))),"")</f>
        <v/>
      </c>
      <c r="D1684" s="1" t="str">
        <f>_xlfn.IFNA(VLOOKUP(A1684,Lots!B$2:C$1819, 2,FALSE),"")</f>
        <v/>
      </c>
      <c r="E1684" s="1" t="str">
        <f>_xlfn.IFNA(LOOKUP(A1684,Lots!B$2:B$1819, Lots!A$2:A$1819),"")</f>
        <v/>
      </c>
      <c r="F1684" s="1"/>
      <c r="G1684" s="3" t="str">
        <f t="shared" si="135"/>
        <v xml:space="preserve"> </v>
      </c>
      <c r="H1684" s="1" t="str">
        <f>IF(+F1684&lt;&gt;0,COUNTIF(Lots!$A$1:'Lots'!$A$1791,E1684), " ")</f>
        <v xml:space="preserve"> </v>
      </c>
      <c r="I1684" s="3" t="str">
        <f t="shared" si="136"/>
        <v xml:space="preserve"> </v>
      </c>
      <c r="J1684" s="1" t="str">
        <f t="shared" si="137"/>
        <v xml:space="preserve"> </v>
      </c>
      <c r="K1684" s="3" t="str">
        <f t="shared" si="138"/>
        <v xml:space="preserve"> </v>
      </c>
      <c r="L1684" s="3" t="str">
        <f t="shared" si="139"/>
        <v xml:space="preserve">   </v>
      </c>
    </row>
    <row r="1685" spans="3:12" x14ac:dyDescent="0.25">
      <c r="C1685" s="1" t="str">
        <f>_xlfn.IFNA(IF(B1685=LOOKUP(+A1685,Lots!B$2:B$1819,Lots!D$2:D$1819),"Early",IF(B1685=LOOKUP(+A1685,Lots!B$2:B$1819,Lots!E$2:E$1819),"Mid",IF(B1685=LOOKUP(+A1685,Lots!B$2:B$1819,Lots!F$2:F$1819),"Late"))),"")</f>
        <v/>
      </c>
      <c r="D1685" s="1" t="str">
        <f>_xlfn.IFNA(VLOOKUP(A1685,Lots!B$2:C$1819, 2,FALSE),"")</f>
        <v/>
      </c>
      <c r="E1685" s="1" t="str">
        <f>_xlfn.IFNA(LOOKUP(A1685,Lots!B$2:B$1819, Lots!A$2:A$1819),"")</f>
        <v/>
      </c>
      <c r="F1685" s="1"/>
      <c r="G1685" s="3" t="str">
        <f t="shared" si="135"/>
        <v xml:space="preserve"> </v>
      </c>
      <c r="H1685" s="1" t="str">
        <f>IF(+F1685&lt;&gt;0,COUNTIF(Lots!$A$1:'Lots'!$A$1791,E1685), " ")</f>
        <v xml:space="preserve"> </v>
      </c>
      <c r="I1685" s="3" t="str">
        <f t="shared" si="136"/>
        <v xml:space="preserve"> </v>
      </c>
      <c r="J1685" s="1" t="str">
        <f t="shared" si="137"/>
        <v xml:space="preserve"> </v>
      </c>
      <c r="K1685" s="3" t="str">
        <f t="shared" si="138"/>
        <v xml:space="preserve"> </v>
      </c>
      <c r="L1685" s="3" t="str">
        <f t="shared" si="139"/>
        <v xml:space="preserve">   </v>
      </c>
    </row>
    <row r="1686" spans="3:12" x14ac:dyDescent="0.25">
      <c r="C1686" s="1" t="str">
        <f>_xlfn.IFNA(IF(B1686=LOOKUP(+A1686,Lots!B$2:B$1819,Lots!D$2:D$1819),"Early",IF(B1686=LOOKUP(+A1686,Lots!B$2:B$1819,Lots!E$2:E$1819),"Mid",IF(B1686=LOOKUP(+A1686,Lots!B$2:B$1819,Lots!F$2:F$1819),"Late"))),"")</f>
        <v/>
      </c>
      <c r="D1686" s="1" t="str">
        <f>_xlfn.IFNA(VLOOKUP(A1686,Lots!B$2:C$1819, 2,FALSE),"")</f>
        <v/>
      </c>
      <c r="E1686" s="1" t="str">
        <f>_xlfn.IFNA(LOOKUP(A1686,Lots!B$2:B$1819, Lots!A$2:A$1819),"")</f>
        <v/>
      </c>
      <c r="F1686" s="1"/>
      <c r="G1686" s="3" t="str">
        <f t="shared" si="135"/>
        <v xml:space="preserve"> </v>
      </c>
      <c r="H1686" s="1" t="str">
        <f>IF(+F1686&lt;&gt;0,COUNTIF(Lots!$A$1:'Lots'!$A$1791,E1686), " ")</f>
        <v xml:space="preserve"> </v>
      </c>
      <c r="I1686" s="3" t="str">
        <f t="shared" si="136"/>
        <v xml:space="preserve"> </v>
      </c>
      <c r="J1686" s="1" t="str">
        <f t="shared" si="137"/>
        <v xml:space="preserve"> </v>
      </c>
      <c r="K1686" s="3" t="str">
        <f t="shared" si="138"/>
        <v xml:space="preserve"> </v>
      </c>
      <c r="L1686" s="3" t="str">
        <f t="shared" si="139"/>
        <v xml:space="preserve">   </v>
      </c>
    </row>
    <row r="1687" spans="3:12" x14ac:dyDescent="0.25">
      <c r="C1687" s="1" t="str">
        <f>_xlfn.IFNA(IF(B1687=LOOKUP(+A1687,Lots!B$2:B$1819,Lots!D$2:D$1819),"Early",IF(B1687=LOOKUP(+A1687,Lots!B$2:B$1819,Lots!E$2:E$1819),"Mid",IF(B1687=LOOKUP(+A1687,Lots!B$2:B$1819,Lots!F$2:F$1819),"Late"))),"")</f>
        <v/>
      </c>
      <c r="D1687" s="1" t="str">
        <f>_xlfn.IFNA(VLOOKUP(A1687,Lots!B$2:C$1819, 2,FALSE),"")</f>
        <v/>
      </c>
      <c r="E1687" s="1" t="str">
        <f>_xlfn.IFNA(LOOKUP(A1687,Lots!B$2:B$1819, Lots!A$2:A$1819),"")</f>
        <v/>
      </c>
      <c r="F1687" s="1"/>
      <c r="G1687" s="3" t="str">
        <f t="shared" si="135"/>
        <v xml:space="preserve"> </v>
      </c>
      <c r="H1687" s="1" t="str">
        <f>IF(+F1687&lt;&gt;0,COUNTIF(Lots!$A$1:'Lots'!$A$1791,E1687), " ")</f>
        <v xml:space="preserve"> </v>
      </c>
      <c r="I1687" s="3" t="str">
        <f t="shared" si="136"/>
        <v xml:space="preserve"> </v>
      </c>
      <c r="J1687" s="1" t="str">
        <f t="shared" si="137"/>
        <v xml:space="preserve"> </v>
      </c>
      <c r="K1687" s="3" t="str">
        <f t="shared" si="138"/>
        <v xml:space="preserve"> </v>
      </c>
      <c r="L1687" s="3" t="str">
        <f t="shared" si="139"/>
        <v xml:space="preserve">   </v>
      </c>
    </row>
    <row r="1688" spans="3:12" x14ac:dyDescent="0.25">
      <c r="C1688" s="1" t="str">
        <f>_xlfn.IFNA(IF(B1688=LOOKUP(+A1688,Lots!B$2:B$1819,Lots!D$2:D$1819),"Early",IF(B1688=LOOKUP(+A1688,Lots!B$2:B$1819,Lots!E$2:E$1819),"Mid",IF(B1688=LOOKUP(+A1688,Lots!B$2:B$1819,Lots!F$2:F$1819),"Late"))),"")</f>
        <v/>
      </c>
      <c r="D1688" s="1" t="str">
        <f>_xlfn.IFNA(VLOOKUP(A1688,Lots!B$2:C$1819, 2,FALSE),"")</f>
        <v/>
      </c>
      <c r="E1688" s="1" t="str">
        <f>_xlfn.IFNA(LOOKUP(A1688,Lots!B$2:B$1819, Lots!A$2:A$1819),"")</f>
        <v/>
      </c>
      <c r="F1688" s="1"/>
      <c r="G1688" s="3" t="str">
        <f t="shared" si="135"/>
        <v xml:space="preserve"> </v>
      </c>
      <c r="H1688" s="1" t="str">
        <f>IF(+F1688&lt;&gt;0,COUNTIF(Lots!$A$1:'Lots'!$A$1791,E1688), " ")</f>
        <v xml:space="preserve"> </v>
      </c>
      <c r="I1688" s="3" t="str">
        <f t="shared" si="136"/>
        <v xml:space="preserve"> </v>
      </c>
      <c r="J1688" s="1" t="str">
        <f t="shared" si="137"/>
        <v xml:space="preserve"> </v>
      </c>
      <c r="K1688" s="3" t="str">
        <f t="shared" si="138"/>
        <v xml:space="preserve"> </v>
      </c>
      <c r="L1688" s="3" t="str">
        <f t="shared" si="139"/>
        <v xml:space="preserve">   </v>
      </c>
    </row>
    <row r="1689" spans="3:12" x14ac:dyDescent="0.25">
      <c r="C1689" s="1" t="str">
        <f>_xlfn.IFNA(IF(B1689=LOOKUP(+A1689,Lots!B$2:B$1819,Lots!D$2:D$1819),"Early",IF(B1689=LOOKUP(+A1689,Lots!B$2:B$1819,Lots!E$2:E$1819),"Mid",IF(B1689=LOOKUP(+A1689,Lots!B$2:B$1819,Lots!F$2:F$1819),"Late"))),"")</f>
        <v/>
      </c>
      <c r="D1689" s="1" t="str">
        <f>_xlfn.IFNA(VLOOKUP(A1689,Lots!B$2:C$1819, 2,FALSE),"")</f>
        <v/>
      </c>
      <c r="E1689" s="1" t="str">
        <f>_xlfn.IFNA(LOOKUP(A1689,Lots!B$2:B$1819, Lots!A$2:A$1819),"")</f>
        <v/>
      </c>
      <c r="F1689" s="1"/>
      <c r="G1689" s="3" t="str">
        <f t="shared" si="135"/>
        <v xml:space="preserve"> </v>
      </c>
      <c r="H1689" s="1" t="str">
        <f>IF(+F1689&lt;&gt;0,COUNTIF(Lots!$A$1:'Lots'!$A$1791,E1689), " ")</f>
        <v xml:space="preserve"> </v>
      </c>
      <c r="I1689" s="3" t="str">
        <f t="shared" si="136"/>
        <v xml:space="preserve"> </v>
      </c>
      <c r="J1689" s="1" t="str">
        <f t="shared" si="137"/>
        <v xml:space="preserve"> </v>
      </c>
      <c r="K1689" s="3" t="str">
        <f t="shared" si="138"/>
        <v xml:space="preserve"> </v>
      </c>
      <c r="L1689" s="3" t="str">
        <f t="shared" si="139"/>
        <v xml:space="preserve">   </v>
      </c>
    </row>
    <row r="1690" spans="3:12" x14ac:dyDescent="0.25">
      <c r="C1690" s="1" t="str">
        <f>_xlfn.IFNA(IF(B1690=LOOKUP(+A1690,Lots!B$2:B$1819,Lots!D$2:D$1819),"Early",IF(B1690=LOOKUP(+A1690,Lots!B$2:B$1819,Lots!E$2:E$1819),"Mid",IF(B1690=LOOKUP(+A1690,Lots!B$2:B$1819,Lots!F$2:F$1819),"Late"))),"")</f>
        <v/>
      </c>
      <c r="D1690" s="1" t="str">
        <f>_xlfn.IFNA(VLOOKUP(A1690,Lots!B$2:C$1819, 2,FALSE),"")</f>
        <v/>
      </c>
      <c r="E1690" s="1" t="str">
        <f>_xlfn.IFNA(LOOKUP(A1690,Lots!B$2:B$1819, Lots!A$2:A$1819),"")</f>
        <v/>
      </c>
      <c r="F1690" s="1"/>
      <c r="G1690" s="3" t="str">
        <f t="shared" si="135"/>
        <v xml:space="preserve"> </v>
      </c>
      <c r="H1690" s="1" t="str">
        <f>IF(+F1690&lt;&gt;0,COUNTIF(Lots!$A$1:'Lots'!$A$1791,E1690), " ")</f>
        <v xml:space="preserve"> </v>
      </c>
      <c r="I1690" s="3" t="str">
        <f t="shared" si="136"/>
        <v xml:space="preserve"> </v>
      </c>
      <c r="J1690" s="1" t="str">
        <f t="shared" si="137"/>
        <v xml:space="preserve"> </v>
      </c>
      <c r="K1690" s="3" t="str">
        <f t="shared" si="138"/>
        <v xml:space="preserve"> </v>
      </c>
      <c r="L1690" s="3" t="str">
        <f t="shared" si="139"/>
        <v xml:space="preserve">   </v>
      </c>
    </row>
    <row r="1691" spans="3:12" x14ac:dyDescent="0.25">
      <c r="C1691" s="1" t="str">
        <f>_xlfn.IFNA(IF(B1691=LOOKUP(+A1691,Lots!B$2:B$1819,Lots!D$2:D$1819),"Early",IF(B1691=LOOKUP(+A1691,Lots!B$2:B$1819,Lots!E$2:E$1819),"Mid",IF(B1691=LOOKUP(+A1691,Lots!B$2:B$1819,Lots!F$2:F$1819),"Late"))),"")</f>
        <v/>
      </c>
      <c r="D1691" s="1" t="str">
        <f>_xlfn.IFNA(VLOOKUP(A1691,Lots!B$2:C$1819, 2,FALSE),"")</f>
        <v/>
      </c>
      <c r="E1691" s="1" t="str">
        <f>_xlfn.IFNA(LOOKUP(A1691,Lots!B$2:B$1819, Lots!A$2:A$1819),"")</f>
        <v/>
      </c>
      <c r="F1691" s="1"/>
      <c r="G1691" s="3" t="str">
        <f t="shared" si="135"/>
        <v xml:space="preserve"> </v>
      </c>
      <c r="H1691" s="1" t="str">
        <f>IF(+F1691&lt;&gt;0,COUNTIF(Lots!$A$1:'Lots'!$A$1791,E1691), " ")</f>
        <v xml:space="preserve"> </v>
      </c>
      <c r="I1691" s="3" t="str">
        <f t="shared" si="136"/>
        <v xml:space="preserve"> </v>
      </c>
      <c r="J1691" s="1" t="str">
        <f t="shared" si="137"/>
        <v xml:space="preserve"> </v>
      </c>
      <c r="K1691" s="3" t="str">
        <f t="shared" si="138"/>
        <v xml:space="preserve"> </v>
      </c>
      <c r="L1691" s="3" t="str">
        <f t="shared" si="139"/>
        <v xml:space="preserve">   </v>
      </c>
    </row>
    <row r="1692" spans="3:12" x14ac:dyDescent="0.25">
      <c r="C1692" s="1" t="str">
        <f>_xlfn.IFNA(IF(B1692=LOOKUP(+A1692,Lots!B$2:B$1819,Lots!D$2:D$1819),"Early",IF(B1692=LOOKUP(+A1692,Lots!B$2:B$1819,Lots!E$2:E$1819),"Mid",IF(B1692=LOOKUP(+A1692,Lots!B$2:B$1819,Lots!F$2:F$1819),"Late"))),"")</f>
        <v/>
      </c>
      <c r="D1692" s="1" t="str">
        <f>_xlfn.IFNA(VLOOKUP(A1692,Lots!B$2:C$1819, 2,FALSE),"")</f>
        <v/>
      </c>
      <c r="E1692" s="1" t="str">
        <f>_xlfn.IFNA(LOOKUP(A1692,Lots!B$2:B$1819, Lots!A$2:A$1819),"")</f>
        <v/>
      </c>
      <c r="F1692" s="1"/>
      <c r="G1692" s="3" t="str">
        <f t="shared" si="135"/>
        <v xml:space="preserve"> </v>
      </c>
      <c r="H1692" s="1" t="str">
        <f>IF(+F1692&lt;&gt;0,COUNTIF(Lots!$A$1:'Lots'!$A$1791,E1692), " ")</f>
        <v xml:space="preserve"> </v>
      </c>
      <c r="I1692" s="3" t="str">
        <f t="shared" si="136"/>
        <v xml:space="preserve"> </v>
      </c>
      <c r="J1692" s="1" t="str">
        <f t="shared" si="137"/>
        <v xml:space="preserve"> </v>
      </c>
      <c r="K1692" s="3" t="str">
        <f t="shared" si="138"/>
        <v xml:space="preserve"> </v>
      </c>
      <c r="L1692" s="3" t="str">
        <f t="shared" si="139"/>
        <v xml:space="preserve">   </v>
      </c>
    </row>
    <row r="1693" spans="3:12" x14ac:dyDescent="0.25">
      <c r="C1693" s="1" t="str">
        <f>_xlfn.IFNA(IF(B1693=LOOKUP(+A1693,Lots!B$2:B$1819,Lots!D$2:D$1819),"Early",IF(B1693=LOOKUP(+A1693,Lots!B$2:B$1819,Lots!E$2:E$1819),"Mid",IF(B1693=LOOKUP(+A1693,Lots!B$2:B$1819,Lots!F$2:F$1819),"Late"))),"")</f>
        <v/>
      </c>
      <c r="D1693" s="1" t="str">
        <f>_xlfn.IFNA(VLOOKUP(A1693,Lots!B$2:C$1819, 2,FALSE),"")</f>
        <v/>
      </c>
      <c r="E1693" s="1" t="str">
        <f>_xlfn.IFNA(LOOKUP(A1693,Lots!B$2:B$1819, Lots!A$2:A$1819),"")</f>
        <v/>
      </c>
      <c r="F1693" s="1"/>
      <c r="G1693" s="3" t="str">
        <f t="shared" si="135"/>
        <v xml:space="preserve"> </v>
      </c>
      <c r="H1693" s="1" t="str">
        <f>IF(+F1693&lt;&gt;0,COUNTIF(Lots!$A$1:'Lots'!$A$1791,E1693), " ")</f>
        <v xml:space="preserve"> </v>
      </c>
      <c r="I1693" s="3" t="str">
        <f t="shared" si="136"/>
        <v xml:space="preserve"> </v>
      </c>
      <c r="J1693" s="1" t="str">
        <f t="shared" si="137"/>
        <v xml:space="preserve"> </v>
      </c>
      <c r="K1693" s="3" t="str">
        <f t="shared" si="138"/>
        <v xml:space="preserve"> </v>
      </c>
      <c r="L1693" s="3" t="str">
        <f t="shared" si="139"/>
        <v xml:space="preserve">   </v>
      </c>
    </row>
    <row r="1694" spans="3:12" x14ac:dyDescent="0.25">
      <c r="C1694" s="1" t="str">
        <f>_xlfn.IFNA(IF(B1694=LOOKUP(+A1694,Lots!B$2:B$1819,Lots!D$2:D$1819),"Early",IF(B1694=LOOKUP(+A1694,Lots!B$2:B$1819,Lots!E$2:E$1819),"Mid",IF(B1694=LOOKUP(+A1694,Lots!B$2:B$1819,Lots!F$2:F$1819),"Late"))),"")</f>
        <v/>
      </c>
      <c r="D1694" s="1" t="str">
        <f>_xlfn.IFNA(VLOOKUP(A1694,Lots!B$2:C$1819, 2,FALSE),"")</f>
        <v/>
      </c>
      <c r="E1694" s="1" t="str">
        <f>_xlfn.IFNA(LOOKUP(A1694,Lots!B$2:B$1819, Lots!A$2:A$1819),"")</f>
        <v/>
      </c>
      <c r="F1694" s="1"/>
      <c r="G1694" s="3" t="str">
        <f t="shared" si="135"/>
        <v xml:space="preserve"> </v>
      </c>
      <c r="H1694" s="1" t="str">
        <f>IF(+F1694&lt;&gt;0,COUNTIF(Lots!$A$1:'Lots'!$A$1791,E1694), " ")</f>
        <v xml:space="preserve"> </v>
      </c>
      <c r="I1694" s="3" t="str">
        <f t="shared" si="136"/>
        <v xml:space="preserve"> </v>
      </c>
      <c r="J1694" s="1" t="str">
        <f t="shared" si="137"/>
        <v xml:space="preserve"> </v>
      </c>
      <c r="K1694" s="3" t="str">
        <f t="shared" si="138"/>
        <v xml:space="preserve"> </v>
      </c>
      <c r="L1694" s="3" t="str">
        <f t="shared" si="139"/>
        <v xml:space="preserve">   </v>
      </c>
    </row>
    <row r="1695" spans="3:12" x14ac:dyDescent="0.25">
      <c r="C1695" s="1" t="str">
        <f>_xlfn.IFNA(IF(B1695=LOOKUP(+A1695,Lots!B$2:B$1819,Lots!D$2:D$1819),"Early",IF(B1695=LOOKUP(+A1695,Lots!B$2:B$1819,Lots!E$2:E$1819),"Mid",IF(B1695=LOOKUP(+A1695,Lots!B$2:B$1819,Lots!F$2:F$1819),"Late"))),"")</f>
        <v/>
      </c>
      <c r="D1695" s="1" t="str">
        <f>_xlfn.IFNA(VLOOKUP(A1695,Lots!B$2:C$1819, 2,FALSE),"")</f>
        <v/>
      </c>
      <c r="E1695" s="1" t="str">
        <f>_xlfn.IFNA(LOOKUP(A1695,Lots!B$2:B$1819, Lots!A$2:A$1819),"")</f>
        <v/>
      </c>
      <c r="F1695" s="1"/>
      <c r="G1695" s="3" t="str">
        <f t="shared" si="135"/>
        <v xml:space="preserve"> </v>
      </c>
      <c r="H1695" s="1" t="str">
        <f>IF(+F1695&lt;&gt;0,COUNTIF(Lots!$A$1:'Lots'!$A$1791,E1695), " ")</f>
        <v xml:space="preserve"> </v>
      </c>
      <c r="I1695" s="3" t="str">
        <f t="shared" si="136"/>
        <v xml:space="preserve"> </v>
      </c>
      <c r="J1695" s="1" t="str">
        <f t="shared" si="137"/>
        <v xml:space="preserve"> </v>
      </c>
      <c r="K1695" s="3" t="str">
        <f t="shared" si="138"/>
        <v xml:space="preserve"> </v>
      </c>
      <c r="L1695" s="3" t="str">
        <f t="shared" si="139"/>
        <v xml:space="preserve">   </v>
      </c>
    </row>
    <row r="1696" spans="3:12" x14ac:dyDescent="0.25">
      <c r="C1696" s="1" t="str">
        <f>_xlfn.IFNA(IF(B1696=LOOKUP(+A1696,Lots!B$2:B$1819,Lots!D$2:D$1819),"Early",IF(B1696=LOOKUP(+A1696,Lots!B$2:B$1819,Lots!E$2:E$1819),"Mid",IF(B1696=LOOKUP(+A1696,Lots!B$2:B$1819,Lots!F$2:F$1819),"Late"))),"")</f>
        <v/>
      </c>
      <c r="D1696" s="1" t="str">
        <f>_xlfn.IFNA(VLOOKUP(A1696,Lots!B$2:C$1819, 2,FALSE),"")</f>
        <v/>
      </c>
      <c r="E1696" s="1" t="str">
        <f>_xlfn.IFNA(LOOKUP(A1696,Lots!B$2:B$1819, Lots!A$2:A$1819),"")</f>
        <v/>
      </c>
      <c r="F1696" s="1"/>
      <c r="G1696" s="3" t="str">
        <f t="shared" si="135"/>
        <v xml:space="preserve"> </v>
      </c>
      <c r="H1696" s="1" t="str">
        <f>IF(+F1696&lt;&gt;0,COUNTIF(Lots!$A$1:'Lots'!$A$1791,E1696), " ")</f>
        <v xml:space="preserve"> </v>
      </c>
      <c r="I1696" s="3" t="str">
        <f t="shared" si="136"/>
        <v xml:space="preserve"> </v>
      </c>
      <c r="J1696" s="1" t="str">
        <f t="shared" si="137"/>
        <v xml:space="preserve"> </v>
      </c>
      <c r="K1696" s="3" t="str">
        <f t="shared" si="138"/>
        <v xml:space="preserve"> </v>
      </c>
      <c r="L1696" s="3" t="str">
        <f t="shared" si="139"/>
        <v xml:space="preserve">   </v>
      </c>
    </row>
    <row r="1697" spans="3:12" x14ac:dyDescent="0.25">
      <c r="C1697" s="1" t="str">
        <f>_xlfn.IFNA(IF(B1697=LOOKUP(+A1697,Lots!B$2:B$1819,Lots!D$2:D$1819),"Early",IF(B1697=LOOKUP(+A1697,Lots!B$2:B$1819,Lots!E$2:E$1819),"Mid",IF(B1697=LOOKUP(+A1697,Lots!B$2:B$1819,Lots!F$2:F$1819),"Late"))),"")</f>
        <v/>
      </c>
      <c r="D1697" s="1" t="str">
        <f>_xlfn.IFNA(VLOOKUP(A1697,Lots!B$2:C$1819, 2,FALSE),"")</f>
        <v/>
      </c>
      <c r="E1697" s="1" t="str">
        <f>_xlfn.IFNA(LOOKUP(A1697,Lots!B$2:B$1819, Lots!A$2:A$1819),"")</f>
        <v/>
      </c>
      <c r="F1697" s="1"/>
      <c r="G1697" s="3" t="str">
        <f t="shared" si="135"/>
        <v xml:space="preserve"> </v>
      </c>
      <c r="H1697" s="1" t="str">
        <f>IF(+F1697&lt;&gt;0,COUNTIF(Lots!$A$1:'Lots'!$A$1791,E1697), " ")</f>
        <v xml:space="preserve"> </v>
      </c>
      <c r="I1697" s="3" t="str">
        <f t="shared" si="136"/>
        <v xml:space="preserve"> </v>
      </c>
      <c r="J1697" s="1" t="str">
        <f t="shared" si="137"/>
        <v xml:space="preserve"> </v>
      </c>
      <c r="K1697" s="3" t="str">
        <f t="shared" si="138"/>
        <v xml:space="preserve"> </v>
      </c>
      <c r="L1697" s="3" t="str">
        <f t="shared" si="139"/>
        <v xml:space="preserve">   </v>
      </c>
    </row>
    <row r="1698" spans="3:12" x14ac:dyDescent="0.25">
      <c r="C1698" s="1" t="str">
        <f>_xlfn.IFNA(IF(B1698=LOOKUP(+A1698,Lots!B$2:B$1819,Lots!D$2:D$1819),"Early",IF(B1698=LOOKUP(+A1698,Lots!B$2:B$1819,Lots!E$2:E$1819),"Mid",IF(B1698=LOOKUP(+A1698,Lots!B$2:B$1819,Lots!F$2:F$1819),"Late"))),"")</f>
        <v/>
      </c>
      <c r="D1698" s="1" t="str">
        <f>_xlfn.IFNA(VLOOKUP(A1698,Lots!B$2:C$1819, 2,FALSE),"")</f>
        <v/>
      </c>
      <c r="E1698" s="1" t="str">
        <f>_xlfn.IFNA(LOOKUP(A1698,Lots!B$2:B$1819, Lots!A$2:A$1819),"")</f>
        <v/>
      </c>
      <c r="F1698" s="1"/>
      <c r="G1698" s="3" t="str">
        <f t="shared" si="135"/>
        <v xml:space="preserve"> </v>
      </c>
      <c r="H1698" s="1" t="str">
        <f>IF(+F1698&lt;&gt;0,COUNTIF(Lots!$A$1:'Lots'!$A$1791,E1698), " ")</f>
        <v xml:space="preserve"> </v>
      </c>
      <c r="I1698" s="3" t="str">
        <f t="shared" si="136"/>
        <v xml:space="preserve"> </v>
      </c>
      <c r="J1698" s="1" t="str">
        <f t="shared" si="137"/>
        <v xml:space="preserve"> </v>
      </c>
      <c r="K1698" s="3" t="str">
        <f t="shared" si="138"/>
        <v xml:space="preserve"> </v>
      </c>
      <c r="L1698" s="3" t="str">
        <f t="shared" si="139"/>
        <v xml:space="preserve">   </v>
      </c>
    </row>
    <row r="1699" spans="3:12" x14ac:dyDescent="0.25">
      <c r="C1699" s="1" t="str">
        <f>_xlfn.IFNA(IF(B1699=LOOKUP(+A1699,Lots!B$2:B$1819,Lots!D$2:D$1819),"Early",IF(B1699=LOOKUP(+A1699,Lots!B$2:B$1819,Lots!E$2:E$1819),"Mid",IF(B1699=LOOKUP(+A1699,Lots!B$2:B$1819,Lots!F$2:F$1819),"Late"))),"")</f>
        <v/>
      </c>
      <c r="D1699" s="1" t="str">
        <f>_xlfn.IFNA(VLOOKUP(A1699,Lots!B$2:C$1819, 2,FALSE),"")</f>
        <v/>
      </c>
      <c r="E1699" s="1" t="str">
        <f>_xlfn.IFNA(LOOKUP(A1699,Lots!B$2:B$1819, Lots!A$2:A$1819),"")</f>
        <v/>
      </c>
      <c r="F1699" s="1"/>
      <c r="G1699" s="3" t="str">
        <f t="shared" si="135"/>
        <v xml:space="preserve"> </v>
      </c>
      <c r="H1699" s="1" t="str">
        <f>IF(+F1699&lt;&gt;0,COUNTIF(Lots!$A$1:'Lots'!$A$1791,E1699), " ")</f>
        <v xml:space="preserve"> </v>
      </c>
      <c r="I1699" s="3" t="str">
        <f t="shared" si="136"/>
        <v xml:space="preserve"> </v>
      </c>
      <c r="J1699" s="1" t="str">
        <f t="shared" si="137"/>
        <v xml:space="preserve"> </v>
      </c>
      <c r="K1699" s="3" t="str">
        <f t="shared" si="138"/>
        <v xml:space="preserve"> </v>
      </c>
      <c r="L1699" s="3" t="str">
        <f t="shared" si="139"/>
        <v xml:space="preserve">   </v>
      </c>
    </row>
    <row r="1700" spans="3:12" x14ac:dyDescent="0.25">
      <c r="C1700" s="1" t="str">
        <f>_xlfn.IFNA(IF(B1700=LOOKUP(+A1700,Lots!B$2:B$1819,Lots!D$2:D$1819),"Early",IF(B1700=LOOKUP(+A1700,Lots!B$2:B$1819,Lots!E$2:E$1819),"Mid",IF(B1700=LOOKUP(+A1700,Lots!B$2:B$1819,Lots!F$2:F$1819),"Late"))),"")</f>
        <v/>
      </c>
      <c r="D1700" s="1" t="str">
        <f>_xlfn.IFNA(VLOOKUP(A1700,Lots!B$2:C$1819, 2,FALSE),"")</f>
        <v/>
      </c>
      <c r="E1700" s="1" t="str">
        <f>_xlfn.IFNA(LOOKUP(A1700,Lots!B$2:B$1819, Lots!A$2:A$1819),"")</f>
        <v/>
      </c>
      <c r="F1700" s="1"/>
      <c r="G1700" s="3" t="str">
        <f t="shared" si="135"/>
        <v xml:space="preserve"> </v>
      </c>
      <c r="H1700" s="1" t="str">
        <f>IF(+F1700&lt;&gt;0,COUNTIF(Lots!$A$1:'Lots'!$A$1791,E1700), " ")</f>
        <v xml:space="preserve"> </v>
      </c>
      <c r="I1700" s="3" t="str">
        <f t="shared" si="136"/>
        <v xml:space="preserve"> </v>
      </c>
      <c r="J1700" s="1" t="str">
        <f t="shared" si="137"/>
        <v xml:space="preserve"> </v>
      </c>
      <c r="K1700" s="3" t="str">
        <f t="shared" si="138"/>
        <v xml:space="preserve"> </v>
      </c>
      <c r="L1700" s="3" t="str">
        <f t="shared" si="139"/>
        <v xml:space="preserve">   </v>
      </c>
    </row>
    <row r="1701" spans="3:12" x14ac:dyDescent="0.25">
      <c r="C1701" s="1" t="str">
        <f>_xlfn.IFNA(IF(B1701=LOOKUP(+A1701,Lots!B$2:B$1819,Lots!D$2:D$1819),"Early",IF(B1701=LOOKUP(+A1701,Lots!B$2:B$1819,Lots!E$2:E$1819),"Mid",IF(B1701=LOOKUP(+A1701,Lots!B$2:B$1819,Lots!F$2:F$1819),"Late"))),"")</f>
        <v/>
      </c>
      <c r="D1701" s="1" t="str">
        <f>_xlfn.IFNA(VLOOKUP(A1701,Lots!B$2:C$1819, 2,FALSE),"")</f>
        <v/>
      </c>
      <c r="E1701" s="1" t="str">
        <f>_xlfn.IFNA(LOOKUP(A1701,Lots!B$2:B$1819, Lots!A$2:A$1819),"")</f>
        <v/>
      </c>
      <c r="F1701" s="1"/>
      <c r="G1701" s="3" t="str">
        <f t="shared" si="135"/>
        <v xml:space="preserve"> </v>
      </c>
      <c r="H1701" s="1" t="str">
        <f>IF(+F1701&lt;&gt;0,COUNTIF(Lots!$A$1:'Lots'!$A$1791,E1701), " ")</f>
        <v xml:space="preserve"> </v>
      </c>
      <c r="I1701" s="3" t="str">
        <f t="shared" si="136"/>
        <v xml:space="preserve"> </v>
      </c>
      <c r="J1701" s="1" t="str">
        <f t="shared" si="137"/>
        <v xml:space="preserve"> </v>
      </c>
      <c r="K1701" s="3" t="str">
        <f t="shared" si="138"/>
        <v xml:space="preserve"> </v>
      </c>
      <c r="L1701" s="3" t="str">
        <f t="shared" si="139"/>
        <v xml:space="preserve">   </v>
      </c>
    </row>
    <row r="1702" spans="3:12" x14ac:dyDescent="0.25">
      <c r="C1702" s="1" t="str">
        <f>_xlfn.IFNA(IF(B1702=LOOKUP(+A1702,Lots!B$2:B$1819,Lots!D$2:D$1819),"Early",IF(B1702=LOOKUP(+A1702,Lots!B$2:B$1819,Lots!E$2:E$1819),"Mid",IF(B1702=LOOKUP(+A1702,Lots!B$2:B$1819,Lots!F$2:F$1819),"Late"))),"")</f>
        <v/>
      </c>
      <c r="D1702" s="1" t="str">
        <f>_xlfn.IFNA(VLOOKUP(A1702,Lots!B$2:C$1819, 2,FALSE),"")</f>
        <v/>
      </c>
      <c r="E1702" s="1" t="str">
        <f>_xlfn.IFNA(LOOKUP(A1702,Lots!B$2:B$1819, Lots!A$2:A$1819),"")</f>
        <v/>
      </c>
      <c r="F1702" s="1"/>
      <c r="G1702" s="3" t="str">
        <f t="shared" si="135"/>
        <v xml:space="preserve"> </v>
      </c>
      <c r="H1702" s="1" t="str">
        <f>IF(+F1702&lt;&gt;0,COUNTIF(Lots!$A$1:'Lots'!$A$1791,E1702), " ")</f>
        <v xml:space="preserve"> </v>
      </c>
      <c r="I1702" s="3" t="str">
        <f t="shared" si="136"/>
        <v xml:space="preserve"> </v>
      </c>
      <c r="J1702" s="1" t="str">
        <f t="shared" si="137"/>
        <v xml:space="preserve"> </v>
      </c>
      <c r="K1702" s="3" t="str">
        <f t="shared" si="138"/>
        <v xml:space="preserve"> </v>
      </c>
      <c r="L1702" s="3" t="str">
        <f t="shared" si="139"/>
        <v xml:space="preserve">   </v>
      </c>
    </row>
    <row r="1703" spans="3:12" x14ac:dyDescent="0.25">
      <c r="C1703" s="1" t="str">
        <f>_xlfn.IFNA(IF(B1703=LOOKUP(+A1703,Lots!B$2:B$1819,Lots!D$2:D$1819),"Early",IF(B1703=LOOKUP(+A1703,Lots!B$2:B$1819,Lots!E$2:E$1819),"Mid",IF(B1703=LOOKUP(+A1703,Lots!B$2:B$1819,Lots!F$2:F$1819),"Late"))),"")</f>
        <v/>
      </c>
      <c r="D1703" s="1" t="str">
        <f>_xlfn.IFNA(VLOOKUP(A1703,Lots!B$2:C$1819, 2,FALSE),"")</f>
        <v/>
      </c>
      <c r="E1703" s="1" t="str">
        <f>_xlfn.IFNA(LOOKUP(A1703,Lots!B$2:B$1819, Lots!A$2:A$1819),"")</f>
        <v/>
      </c>
      <c r="F1703" s="1"/>
      <c r="G1703" s="3" t="str">
        <f t="shared" si="135"/>
        <v xml:space="preserve"> </v>
      </c>
      <c r="H1703" s="1" t="str">
        <f>IF(+F1703&lt;&gt;0,COUNTIF(Lots!$A$1:'Lots'!$A$1791,E1703), " ")</f>
        <v xml:space="preserve"> </v>
      </c>
      <c r="I1703" s="3" t="str">
        <f t="shared" si="136"/>
        <v xml:space="preserve"> </v>
      </c>
      <c r="J1703" s="1" t="str">
        <f t="shared" si="137"/>
        <v xml:space="preserve"> </v>
      </c>
      <c r="K1703" s="3" t="str">
        <f t="shared" si="138"/>
        <v xml:space="preserve"> </v>
      </c>
      <c r="L1703" s="3" t="str">
        <f t="shared" si="139"/>
        <v xml:space="preserve">   </v>
      </c>
    </row>
    <row r="1704" spans="3:12" x14ac:dyDescent="0.25">
      <c r="C1704" s="1" t="str">
        <f>_xlfn.IFNA(IF(B1704=LOOKUP(+A1704,Lots!B$2:B$1819,Lots!D$2:D$1819),"Early",IF(B1704=LOOKUP(+A1704,Lots!B$2:B$1819,Lots!E$2:E$1819),"Mid",IF(B1704=LOOKUP(+A1704,Lots!B$2:B$1819,Lots!F$2:F$1819),"Late"))),"")</f>
        <v/>
      </c>
      <c r="D1704" s="1" t="str">
        <f>_xlfn.IFNA(VLOOKUP(A1704,Lots!B$2:C$1819, 2,FALSE),"")</f>
        <v/>
      </c>
      <c r="E1704" s="1" t="str">
        <f>_xlfn.IFNA(LOOKUP(A1704,Lots!B$2:B$1819, Lots!A$2:A$1819),"")</f>
        <v/>
      </c>
      <c r="F1704" s="1"/>
      <c r="G1704" s="3" t="str">
        <f t="shared" si="135"/>
        <v xml:space="preserve"> </v>
      </c>
      <c r="H1704" s="1" t="str">
        <f>IF(+F1704&lt;&gt;0,COUNTIF(Lots!$A$1:'Lots'!$A$1791,E1704), " ")</f>
        <v xml:space="preserve"> </v>
      </c>
      <c r="I1704" s="3" t="str">
        <f t="shared" si="136"/>
        <v xml:space="preserve"> </v>
      </c>
      <c r="J1704" s="1" t="str">
        <f t="shared" si="137"/>
        <v xml:space="preserve"> </v>
      </c>
      <c r="K1704" s="3" t="str">
        <f t="shared" si="138"/>
        <v xml:space="preserve"> </v>
      </c>
      <c r="L1704" s="3" t="str">
        <f t="shared" si="139"/>
        <v xml:space="preserve">   </v>
      </c>
    </row>
    <row r="1705" spans="3:12" x14ac:dyDescent="0.25">
      <c r="C1705" s="1" t="str">
        <f>_xlfn.IFNA(IF(B1705=LOOKUP(+A1705,Lots!B$2:B$1819,Lots!D$2:D$1819),"Early",IF(B1705=LOOKUP(+A1705,Lots!B$2:B$1819,Lots!E$2:E$1819),"Mid",IF(B1705=LOOKUP(+A1705,Lots!B$2:B$1819,Lots!F$2:F$1819),"Late"))),"")</f>
        <v/>
      </c>
      <c r="D1705" s="1" t="str">
        <f>_xlfn.IFNA(VLOOKUP(A1705,Lots!B$2:C$1819, 2,FALSE),"")</f>
        <v/>
      </c>
      <c r="E1705" s="1" t="str">
        <f>_xlfn.IFNA(LOOKUP(A1705,Lots!B$2:B$1819, Lots!A$2:A$1819),"")</f>
        <v/>
      </c>
      <c r="F1705" s="1"/>
      <c r="G1705" s="3" t="str">
        <f t="shared" si="135"/>
        <v xml:space="preserve"> </v>
      </c>
      <c r="H1705" s="1" t="str">
        <f>IF(+F1705&lt;&gt;0,COUNTIF(Lots!$A$1:'Lots'!$A$1791,E1705), " ")</f>
        <v xml:space="preserve"> </v>
      </c>
      <c r="I1705" s="3" t="str">
        <f t="shared" si="136"/>
        <v xml:space="preserve"> </v>
      </c>
      <c r="J1705" s="1" t="str">
        <f t="shared" si="137"/>
        <v xml:space="preserve"> </v>
      </c>
      <c r="K1705" s="3" t="str">
        <f t="shared" si="138"/>
        <v xml:space="preserve"> </v>
      </c>
      <c r="L1705" s="3" t="str">
        <f t="shared" si="139"/>
        <v xml:space="preserve">   </v>
      </c>
    </row>
    <row r="1706" spans="3:12" x14ac:dyDescent="0.25">
      <c r="C1706" s="1" t="str">
        <f>_xlfn.IFNA(IF(B1706=LOOKUP(+A1706,Lots!B$2:B$1819,Lots!D$2:D$1819),"Early",IF(B1706=LOOKUP(+A1706,Lots!B$2:B$1819,Lots!E$2:E$1819),"Mid",IF(B1706=LOOKUP(+A1706,Lots!B$2:B$1819,Lots!F$2:F$1819),"Late"))),"")</f>
        <v/>
      </c>
      <c r="D1706" s="1" t="str">
        <f>_xlfn.IFNA(VLOOKUP(A1706,Lots!B$2:C$1819, 2,FALSE),"")</f>
        <v/>
      </c>
      <c r="E1706" s="1" t="str">
        <f>_xlfn.IFNA(LOOKUP(A1706,Lots!B$2:B$1819, Lots!A$2:A$1819),"")</f>
        <v/>
      </c>
      <c r="F1706" s="1"/>
      <c r="G1706" s="3" t="str">
        <f t="shared" si="135"/>
        <v xml:space="preserve"> </v>
      </c>
      <c r="H1706" s="1" t="str">
        <f>IF(+F1706&lt;&gt;0,COUNTIF(Lots!$A$1:'Lots'!$A$1791,E1706), " ")</f>
        <v xml:space="preserve"> </v>
      </c>
      <c r="I1706" s="3" t="str">
        <f t="shared" si="136"/>
        <v xml:space="preserve"> </v>
      </c>
      <c r="J1706" s="1" t="str">
        <f t="shared" si="137"/>
        <v xml:space="preserve"> </v>
      </c>
      <c r="K1706" s="3" t="str">
        <f t="shared" si="138"/>
        <v xml:space="preserve"> </v>
      </c>
      <c r="L1706" s="3" t="str">
        <f t="shared" si="139"/>
        <v xml:space="preserve">   </v>
      </c>
    </row>
    <row r="1707" spans="3:12" x14ac:dyDescent="0.25">
      <c r="C1707" s="1" t="str">
        <f>_xlfn.IFNA(IF(B1707=LOOKUP(+A1707,Lots!B$2:B$1819,Lots!D$2:D$1819),"Early",IF(B1707=LOOKUP(+A1707,Lots!B$2:B$1819,Lots!E$2:E$1819),"Mid",IF(B1707=LOOKUP(+A1707,Lots!B$2:B$1819,Lots!F$2:F$1819),"Late"))),"")</f>
        <v/>
      </c>
      <c r="D1707" s="1" t="str">
        <f>_xlfn.IFNA(VLOOKUP(A1707,Lots!B$2:C$1819, 2,FALSE),"")</f>
        <v/>
      </c>
      <c r="E1707" s="1" t="str">
        <f>_xlfn.IFNA(LOOKUP(A1707,Lots!B$2:B$1819, Lots!A$2:A$1819),"")</f>
        <v/>
      </c>
      <c r="F1707" s="1"/>
      <c r="G1707" s="3" t="str">
        <f t="shared" si="135"/>
        <v xml:space="preserve"> </v>
      </c>
      <c r="H1707" s="1" t="str">
        <f>IF(+F1707&lt;&gt;0,COUNTIF(Lots!$A$1:'Lots'!$A$1791,E1707), " ")</f>
        <v xml:space="preserve"> </v>
      </c>
      <c r="I1707" s="3" t="str">
        <f t="shared" si="136"/>
        <v xml:space="preserve"> </v>
      </c>
      <c r="J1707" s="1" t="str">
        <f t="shared" si="137"/>
        <v xml:space="preserve"> </v>
      </c>
      <c r="K1707" s="3" t="str">
        <f t="shared" si="138"/>
        <v xml:space="preserve"> </v>
      </c>
      <c r="L1707" s="3" t="str">
        <f t="shared" si="139"/>
        <v xml:space="preserve">   </v>
      </c>
    </row>
    <row r="1708" spans="3:12" x14ac:dyDescent="0.25">
      <c r="C1708" s="1" t="str">
        <f>_xlfn.IFNA(IF(B1708=LOOKUP(+A1708,Lots!B$2:B$1819,Lots!D$2:D$1819),"Early",IF(B1708=LOOKUP(+A1708,Lots!B$2:B$1819,Lots!E$2:E$1819),"Mid",IF(B1708=LOOKUP(+A1708,Lots!B$2:B$1819,Lots!F$2:F$1819),"Late"))),"")</f>
        <v/>
      </c>
      <c r="D1708" s="1" t="str">
        <f>_xlfn.IFNA(VLOOKUP(A1708,Lots!B$2:C$1819, 2,FALSE),"")</f>
        <v/>
      </c>
      <c r="E1708" s="1" t="str">
        <f>_xlfn.IFNA(LOOKUP(A1708,Lots!B$2:B$1819, Lots!A$2:A$1819),"")</f>
        <v/>
      </c>
      <c r="F1708" s="1"/>
      <c r="G1708" s="3" t="str">
        <f t="shared" si="135"/>
        <v xml:space="preserve"> </v>
      </c>
      <c r="H1708" s="1" t="str">
        <f>IF(+F1708&lt;&gt;0,COUNTIF(Lots!$A$1:'Lots'!$A$1791,E1708), " ")</f>
        <v xml:space="preserve"> </v>
      </c>
      <c r="I1708" s="3" t="str">
        <f t="shared" si="136"/>
        <v xml:space="preserve"> </v>
      </c>
      <c r="J1708" s="1" t="str">
        <f t="shared" si="137"/>
        <v xml:space="preserve"> </v>
      </c>
      <c r="K1708" s="3" t="str">
        <f t="shared" si="138"/>
        <v xml:space="preserve"> </v>
      </c>
      <c r="L1708" s="3" t="str">
        <f t="shared" si="139"/>
        <v xml:space="preserve">   </v>
      </c>
    </row>
    <row r="1709" spans="3:12" x14ac:dyDescent="0.25">
      <c r="C1709" s="1" t="str">
        <f>_xlfn.IFNA(IF(B1709=LOOKUP(+A1709,Lots!B$2:B$1819,Lots!D$2:D$1819),"Early",IF(B1709=LOOKUP(+A1709,Lots!B$2:B$1819,Lots!E$2:E$1819),"Mid",IF(B1709=LOOKUP(+A1709,Lots!B$2:B$1819,Lots!F$2:F$1819),"Late"))),"")</f>
        <v/>
      </c>
      <c r="D1709" s="1" t="str">
        <f>_xlfn.IFNA(VLOOKUP(A1709,Lots!B$2:C$1819, 2,FALSE),"")</f>
        <v/>
      </c>
      <c r="E1709" s="1" t="str">
        <f>_xlfn.IFNA(LOOKUP(A1709,Lots!B$2:B$1819, Lots!A$2:A$1819),"")</f>
        <v/>
      </c>
      <c r="F1709" s="1"/>
      <c r="G1709" s="3" t="str">
        <f t="shared" si="135"/>
        <v xml:space="preserve"> </v>
      </c>
      <c r="H1709" s="1" t="str">
        <f>IF(+F1709&lt;&gt;0,COUNTIF(Lots!$A$1:'Lots'!$A$1791,E1709), " ")</f>
        <v xml:space="preserve"> </v>
      </c>
      <c r="I1709" s="3" t="str">
        <f t="shared" si="136"/>
        <v xml:space="preserve"> </v>
      </c>
      <c r="J1709" s="1" t="str">
        <f t="shared" si="137"/>
        <v xml:space="preserve"> </v>
      </c>
      <c r="K1709" s="3" t="str">
        <f t="shared" si="138"/>
        <v xml:space="preserve"> </v>
      </c>
      <c r="L1709" s="3" t="str">
        <f t="shared" si="139"/>
        <v xml:space="preserve">   </v>
      </c>
    </row>
    <row r="1710" spans="3:12" x14ac:dyDescent="0.25">
      <c r="C1710" s="1" t="str">
        <f>_xlfn.IFNA(IF(B1710=LOOKUP(+A1710,Lots!B$2:B$1819,Lots!D$2:D$1819),"Early",IF(B1710=LOOKUP(+A1710,Lots!B$2:B$1819,Lots!E$2:E$1819),"Mid",IF(B1710=LOOKUP(+A1710,Lots!B$2:B$1819,Lots!F$2:F$1819),"Late"))),"")</f>
        <v/>
      </c>
      <c r="D1710" s="1" t="str">
        <f>_xlfn.IFNA(VLOOKUP(A1710,Lots!B$2:C$1819, 2,FALSE),"")</f>
        <v/>
      </c>
      <c r="E1710" s="1" t="str">
        <f>_xlfn.IFNA(LOOKUP(A1710,Lots!B$2:B$1819, Lots!A$2:A$1819),"")</f>
        <v/>
      </c>
      <c r="F1710" s="1"/>
      <c r="G1710" s="3" t="str">
        <f t="shared" si="135"/>
        <v xml:space="preserve"> </v>
      </c>
      <c r="H1710" s="1" t="str">
        <f>IF(+F1710&lt;&gt;0,COUNTIF(Lots!$A$1:'Lots'!$A$1791,E1710), " ")</f>
        <v xml:space="preserve"> </v>
      </c>
      <c r="I1710" s="3" t="str">
        <f t="shared" si="136"/>
        <v xml:space="preserve"> </v>
      </c>
      <c r="J1710" s="1" t="str">
        <f t="shared" si="137"/>
        <v xml:space="preserve"> </v>
      </c>
      <c r="K1710" s="3" t="str">
        <f t="shared" si="138"/>
        <v xml:space="preserve"> </v>
      </c>
      <c r="L1710" s="3" t="str">
        <f t="shared" si="139"/>
        <v xml:space="preserve">   </v>
      </c>
    </row>
    <row r="1711" spans="3:12" x14ac:dyDescent="0.25">
      <c r="C1711" s="1" t="str">
        <f>_xlfn.IFNA(IF(B1711=LOOKUP(+A1711,Lots!B$2:B$1819,Lots!D$2:D$1819),"Early",IF(B1711=LOOKUP(+A1711,Lots!B$2:B$1819,Lots!E$2:E$1819),"Mid",IF(B1711=LOOKUP(+A1711,Lots!B$2:B$1819,Lots!F$2:F$1819),"Late"))),"")</f>
        <v/>
      </c>
      <c r="D1711" s="1" t="str">
        <f>_xlfn.IFNA(VLOOKUP(A1711,Lots!B$2:C$1819, 2,FALSE),"")</f>
        <v/>
      </c>
      <c r="E1711" s="1" t="str">
        <f>_xlfn.IFNA(LOOKUP(A1711,Lots!B$2:B$1819, Lots!A$2:A$1819),"")</f>
        <v/>
      </c>
      <c r="F1711" s="1"/>
      <c r="G1711" s="3" t="str">
        <f t="shared" si="135"/>
        <v xml:space="preserve"> </v>
      </c>
      <c r="H1711" s="1" t="str">
        <f>IF(+F1711&lt;&gt;0,COUNTIF(Lots!$A$1:'Lots'!$A$1791,E1711), " ")</f>
        <v xml:space="preserve"> </v>
      </c>
      <c r="I1711" s="3" t="str">
        <f t="shared" si="136"/>
        <v xml:space="preserve"> </v>
      </c>
      <c r="J1711" s="1" t="str">
        <f t="shared" si="137"/>
        <v xml:space="preserve"> </v>
      </c>
      <c r="K1711" s="3" t="str">
        <f t="shared" si="138"/>
        <v xml:space="preserve"> </v>
      </c>
      <c r="L1711" s="3" t="str">
        <f t="shared" si="139"/>
        <v xml:space="preserve">   </v>
      </c>
    </row>
    <row r="1712" spans="3:12" x14ac:dyDescent="0.25">
      <c r="C1712" s="1" t="str">
        <f>_xlfn.IFNA(IF(B1712=LOOKUP(+A1712,Lots!B$2:B$1819,Lots!D$2:D$1819),"Early",IF(B1712=LOOKUP(+A1712,Lots!B$2:B$1819,Lots!E$2:E$1819),"Mid",IF(B1712=LOOKUP(+A1712,Lots!B$2:B$1819,Lots!F$2:F$1819),"Late"))),"")</f>
        <v/>
      </c>
      <c r="D1712" s="1" t="str">
        <f>_xlfn.IFNA(VLOOKUP(A1712,Lots!B$2:C$1819, 2,FALSE),"")</f>
        <v/>
      </c>
      <c r="E1712" s="1" t="str">
        <f>_xlfn.IFNA(LOOKUP(A1712,Lots!B$2:B$1819, Lots!A$2:A$1819),"")</f>
        <v/>
      </c>
      <c r="F1712" s="1"/>
      <c r="G1712" s="3" t="str">
        <f t="shared" si="135"/>
        <v xml:space="preserve"> </v>
      </c>
      <c r="H1712" s="1" t="str">
        <f>IF(+F1712&lt;&gt;0,COUNTIF(Lots!$A$1:'Lots'!$A$1791,E1712), " ")</f>
        <v xml:space="preserve"> </v>
      </c>
      <c r="I1712" s="3" t="str">
        <f t="shared" si="136"/>
        <v xml:space="preserve"> </v>
      </c>
      <c r="J1712" s="1" t="str">
        <f t="shared" si="137"/>
        <v xml:space="preserve"> </v>
      </c>
      <c r="K1712" s="3" t="str">
        <f t="shared" si="138"/>
        <v xml:space="preserve"> </v>
      </c>
      <c r="L1712" s="3" t="str">
        <f t="shared" si="139"/>
        <v xml:space="preserve">   </v>
      </c>
    </row>
    <row r="1713" spans="3:12" x14ac:dyDescent="0.25">
      <c r="C1713" s="1" t="str">
        <f>_xlfn.IFNA(IF(B1713=LOOKUP(+A1713,Lots!B$2:B$1819,Lots!D$2:D$1819),"Early",IF(B1713=LOOKUP(+A1713,Lots!B$2:B$1819,Lots!E$2:E$1819),"Mid",IF(B1713=LOOKUP(+A1713,Lots!B$2:B$1819,Lots!F$2:F$1819),"Late"))),"")</f>
        <v/>
      </c>
      <c r="D1713" s="1" t="str">
        <f>_xlfn.IFNA(VLOOKUP(A1713,Lots!B$2:C$1819, 2,FALSE),"")</f>
        <v/>
      </c>
      <c r="E1713" s="1" t="str">
        <f>_xlfn.IFNA(LOOKUP(A1713,Lots!B$2:B$1819, Lots!A$2:A$1819),"")</f>
        <v/>
      </c>
      <c r="F1713" s="1"/>
      <c r="G1713" s="3" t="str">
        <f t="shared" si="135"/>
        <v xml:space="preserve"> </v>
      </c>
      <c r="H1713" s="1" t="str">
        <f>IF(+F1713&lt;&gt;0,COUNTIF(Lots!$A$1:'Lots'!$A$1791,E1713), " ")</f>
        <v xml:space="preserve"> </v>
      </c>
      <c r="I1713" s="3" t="str">
        <f t="shared" si="136"/>
        <v xml:space="preserve"> </v>
      </c>
      <c r="J1713" s="1" t="str">
        <f t="shared" si="137"/>
        <v xml:space="preserve"> </v>
      </c>
      <c r="K1713" s="3" t="str">
        <f t="shared" si="138"/>
        <v xml:space="preserve"> </v>
      </c>
      <c r="L1713" s="3" t="str">
        <f t="shared" si="139"/>
        <v xml:space="preserve">   </v>
      </c>
    </row>
    <row r="1714" spans="3:12" x14ac:dyDescent="0.25">
      <c r="C1714" s="1" t="str">
        <f>_xlfn.IFNA(IF(B1714=LOOKUP(+A1714,Lots!B$2:B$1819,Lots!D$2:D$1819),"Early",IF(B1714=LOOKUP(+A1714,Lots!B$2:B$1819,Lots!E$2:E$1819),"Mid",IF(B1714=LOOKUP(+A1714,Lots!B$2:B$1819,Lots!F$2:F$1819),"Late"))),"")</f>
        <v/>
      </c>
      <c r="D1714" s="1" t="str">
        <f>_xlfn.IFNA(VLOOKUP(A1714,Lots!B$2:C$1819, 2,FALSE),"")</f>
        <v/>
      </c>
      <c r="E1714" s="1" t="str">
        <f>_xlfn.IFNA(LOOKUP(A1714,Lots!B$2:B$1819, Lots!A$2:A$1819),"")</f>
        <v/>
      </c>
      <c r="F1714" s="1"/>
      <c r="G1714" s="3" t="str">
        <f t="shared" si="135"/>
        <v xml:space="preserve"> </v>
      </c>
      <c r="H1714" s="1" t="str">
        <f>IF(+F1714&lt;&gt;0,COUNTIF(Lots!$A$1:'Lots'!$A$1791,E1714), " ")</f>
        <v xml:space="preserve"> </v>
      </c>
      <c r="I1714" s="3" t="str">
        <f t="shared" si="136"/>
        <v xml:space="preserve"> </v>
      </c>
      <c r="J1714" s="1" t="str">
        <f t="shared" si="137"/>
        <v xml:space="preserve"> </v>
      </c>
      <c r="K1714" s="3" t="str">
        <f t="shared" si="138"/>
        <v xml:space="preserve"> </v>
      </c>
      <c r="L1714" s="3" t="str">
        <f t="shared" si="139"/>
        <v xml:space="preserve">   </v>
      </c>
    </row>
    <row r="1715" spans="3:12" x14ac:dyDescent="0.25">
      <c r="C1715" s="1" t="str">
        <f>_xlfn.IFNA(IF(B1715=LOOKUP(+A1715,Lots!B$2:B$1819,Lots!D$2:D$1819),"Early",IF(B1715=LOOKUP(+A1715,Lots!B$2:B$1819,Lots!E$2:E$1819),"Mid",IF(B1715=LOOKUP(+A1715,Lots!B$2:B$1819,Lots!F$2:F$1819),"Late"))),"")</f>
        <v/>
      </c>
      <c r="D1715" s="1" t="str">
        <f>_xlfn.IFNA(VLOOKUP(A1715,Lots!B$2:C$1819, 2,FALSE),"")</f>
        <v/>
      </c>
      <c r="E1715" s="1" t="str">
        <f>_xlfn.IFNA(LOOKUP(A1715,Lots!B$2:B$1819, Lots!A$2:A$1819),"")</f>
        <v/>
      </c>
      <c r="F1715" s="1"/>
      <c r="G1715" s="3" t="str">
        <f t="shared" si="135"/>
        <v xml:space="preserve"> </v>
      </c>
      <c r="H1715" s="1" t="str">
        <f>IF(+F1715&lt;&gt;0,COUNTIF(Lots!$A$1:'Lots'!$A$1791,E1715), " ")</f>
        <v xml:space="preserve"> </v>
      </c>
      <c r="I1715" s="3" t="str">
        <f t="shared" si="136"/>
        <v xml:space="preserve"> </v>
      </c>
      <c r="J1715" s="1" t="str">
        <f t="shared" si="137"/>
        <v xml:space="preserve"> </v>
      </c>
      <c r="K1715" s="3" t="str">
        <f t="shared" si="138"/>
        <v xml:space="preserve"> </v>
      </c>
      <c r="L1715" s="3" t="str">
        <f t="shared" si="139"/>
        <v xml:space="preserve">   </v>
      </c>
    </row>
    <row r="1716" spans="3:12" x14ac:dyDescent="0.25">
      <c r="C1716" s="1" t="str">
        <f>_xlfn.IFNA(IF(B1716=LOOKUP(+A1716,Lots!B$2:B$1819,Lots!D$2:D$1819),"Early",IF(B1716=LOOKUP(+A1716,Lots!B$2:B$1819,Lots!E$2:E$1819),"Mid",IF(B1716=LOOKUP(+A1716,Lots!B$2:B$1819,Lots!F$2:F$1819),"Late"))),"")</f>
        <v/>
      </c>
      <c r="D1716" s="1" t="str">
        <f>_xlfn.IFNA(VLOOKUP(A1716,Lots!B$2:C$1819, 2,FALSE),"")</f>
        <v/>
      </c>
      <c r="E1716" s="1" t="str">
        <f>_xlfn.IFNA(LOOKUP(A1716,Lots!B$2:B$1819, Lots!A$2:A$1819),"")</f>
        <v/>
      </c>
      <c r="F1716" s="1"/>
      <c r="G1716" s="3" t="str">
        <f t="shared" si="135"/>
        <v xml:space="preserve"> </v>
      </c>
      <c r="H1716" s="1" t="str">
        <f>IF(+F1716&lt;&gt;0,COUNTIF(Lots!$A$1:'Lots'!$A$1791,E1716), " ")</f>
        <v xml:space="preserve"> </v>
      </c>
      <c r="I1716" s="3" t="str">
        <f t="shared" si="136"/>
        <v xml:space="preserve"> </v>
      </c>
      <c r="J1716" s="1" t="str">
        <f t="shared" si="137"/>
        <v xml:space="preserve"> </v>
      </c>
      <c r="K1716" s="3" t="str">
        <f t="shared" si="138"/>
        <v xml:space="preserve"> </v>
      </c>
      <c r="L1716" s="3" t="str">
        <f t="shared" si="139"/>
        <v xml:space="preserve">   </v>
      </c>
    </row>
    <row r="1717" spans="3:12" x14ac:dyDescent="0.25">
      <c r="C1717" s="1" t="str">
        <f>_xlfn.IFNA(IF(B1717=LOOKUP(+A1717,Lots!B$2:B$1819,Lots!D$2:D$1819),"Early",IF(B1717=LOOKUP(+A1717,Lots!B$2:B$1819,Lots!E$2:E$1819),"Mid",IF(B1717=LOOKUP(+A1717,Lots!B$2:B$1819,Lots!F$2:F$1819),"Late"))),"")</f>
        <v/>
      </c>
      <c r="D1717" s="1" t="str">
        <f>_xlfn.IFNA(VLOOKUP(A1717,Lots!B$2:C$1819, 2,FALSE),"")</f>
        <v/>
      </c>
      <c r="E1717" s="1" t="str">
        <f>_xlfn.IFNA(LOOKUP(A1717,Lots!B$2:B$1819, Lots!A$2:A$1819),"")</f>
        <v/>
      </c>
      <c r="F1717" s="1"/>
      <c r="G1717" s="3" t="str">
        <f t="shared" si="135"/>
        <v xml:space="preserve"> </v>
      </c>
      <c r="H1717" s="1" t="str">
        <f>IF(+F1717&lt;&gt;0,COUNTIF(Lots!$A$1:'Lots'!$A$1791,E1717), " ")</f>
        <v xml:space="preserve"> </v>
      </c>
      <c r="I1717" s="3" t="str">
        <f t="shared" si="136"/>
        <v xml:space="preserve"> </v>
      </c>
      <c r="J1717" s="1" t="str">
        <f t="shared" si="137"/>
        <v xml:space="preserve"> </v>
      </c>
      <c r="K1717" s="3" t="str">
        <f t="shared" si="138"/>
        <v xml:space="preserve"> </v>
      </c>
      <c r="L1717" s="3" t="str">
        <f t="shared" si="139"/>
        <v xml:space="preserve">   </v>
      </c>
    </row>
    <row r="1718" spans="3:12" x14ac:dyDescent="0.25">
      <c r="C1718" s="1" t="str">
        <f>_xlfn.IFNA(IF(B1718=LOOKUP(+A1718,Lots!B$2:B$1819,Lots!D$2:D$1819),"Early",IF(B1718=LOOKUP(+A1718,Lots!B$2:B$1819,Lots!E$2:E$1819),"Mid",IF(B1718=LOOKUP(+A1718,Lots!B$2:B$1819,Lots!F$2:F$1819),"Late"))),"")</f>
        <v/>
      </c>
      <c r="D1718" s="1" t="str">
        <f>_xlfn.IFNA(VLOOKUP(A1718,Lots!B$2:C$1819, 2,FALSE),"")</f>
        <v/>
      </c>
      <c r="E1718" s="1" t="str">
        <f>_xlfn.IFNA(LOOKUP(A1718,Lots!B$2:B$1819, Lots!A$2:A$1819),"")</f>
        <v/>
      </c>
      <c r="F1718" s="1"/>
      <c r="G1718" s="3" t="str">
        <f t="shared" si="135"/>
        <v xml:space="preserve"> </v>
      </c>
      <c r="H1718" s="1" t="str">
        <f>IF(+F1718&lt;&gt;0,COUNTIF(Lots!$A$1:'Lots'!$A$1791,E1718), " ")</f>
        <v xml:space="preserve"> </v>
      </c>
      <c r="I1718" s="3" t="str">
        <f t="shared" si="136"/>
        <v xml:space="preserve"> </v>
      </c>
      <c r="J1718" s="1" t="str">
        <f t="shared" si="137"/>
        <v xml:space="preserve"> </v>
      </c>
      <c r="K1718" s="3" t="str">
        <f t="shared" si="138"/>
        <v xml:space="preserve"> </v>
      </c>
      <c r="L1718" s="3" t="str">
        <f t="shared" si="139"/>
        <v xml:space="preserve">   </v>
      </c>
    </row>
    <row r="1719" spans="3:12" x14ac:dyDescent="0.25">
      <c r="C1719" s="1" t="str">
        <f>_xlfn.IFNA(IF(B1719=LOOKUP(+A1719,Lots!B$2:B$1819,Lots!D$2:D$1819),"Early",IF(B1719=LOOKUP(+A1719,Lots!B$2:B$1819,Lots!E$2:E$1819),"Mid",IF(B1719=LOOKUP(+A1719,Lots!B$2:B$1819,Lots!F$2:F$1819),"Late"))),"")</f>
        <v/>
      </c>
      <c r="D1719" s="1" t="str">
        <f>_xlfn.IFNA(VLOOKUP(A1719,Lots!B$2:C$1819, 2,FALSE),"")</f>
        <v/>
      </c>
      <c r="E1719" s="1" t="str">
        <f>_xlfn.IFNA(LOOKUP(A1719,Lots!B$2:B$1819, Lots!A$2:A$1819),"")</f>
        <v/>
      </c>
      <c r="F1719" s="1"/>
      <c r="G1719" s="3" t="str">
        <f t="shared" si="135"/>
        <v xml:space="preserve"> </v>
      </c>
      <c r="H1719" s="1" t="str">
        <f>IF(+F1719&lt;&gt;0,COUNTIF(Lots!$A$1:'Lots'!$A$1791,E1719), " ")</f>
        <v xml:space="preserve"> </v>
      </c>
      <c r="I1719" s="3" t="str">
        <f t="shared" si="136"/>
        <v xml:space="preserve"> </v>
      </c>
      <c r="J1719" s="1" t="str">
        <f t="shared" si="137"/>
        <v xml:space="preserve"> </v>
      </c>
      <c r="K1719" s="3" t="str">
        <f t="shared" si="138"/>
        <v xml:space="preserve"> </v>
      </c>
      <c r="L1719" s="3" t="str">
        <f t="shared" si="139"/>
        <v xml:space="preserve">   </v>
      </c>
    </row>
    <row r="1720" spans="3:12" x14ac:dyDescent="0.25">
      <c r="C1720" s="1" t="str">
        <f>_xlfn.IFNA(IF(B1720=LOOKUP(+A1720,Lots!B$2:B$1819,Lots!D$2:D$1819),"Early",IF(B1720=LOOKUP(+A1720,Lots!B$2:B$1819,Lots!E$2:E$1819),"Mid",IF(B1720=LOOKUP(+A1720,Lots!B$2:B$1819,Lots!F$2:F$1819),"Late"))),"")</f>
        <v/>
      </c>
      <c r="D1720" s="1" t="str">
        <f>_xlfn.IFNA(VLOOKUP(A1720,Lots!B$2:C$1819, 2,FALSE),"")</f>
        <v/>
      </c>
      <c r="E1720" s="1" t="str">
        <f>_xlfn.IFNA(LOOKUP(A1720,Lots!B$2:B$1819, Lots!A$2:A$1819),"")</f>
        <v/>
      </c>
      <c r="F1720" s="1"/>
      <c r="G1720" s="3" t="str">
        <f t="shared" si="135"/>
        <v xml:space="preserve"> </v>
      </c>
      <c r="H1720" s="1" t="str">
        <f>IF(+F1720&lt;&gt;0,COUNTIF(Lots!$A$1:'Lots'!$A$1791,E1720), " ")</f>
        <v xml:space="preserve"> </v>
      </c>
      <c r="I1720" s="3" t="str">
        <f t="shared" si="136"/>
        <v xml:space="preserve"> </v>
      </c>
      <c r="J1720" s="1" t="str">
        <f t="shared" si="137"/>
        <v xml:space="preserve"> </v>
      </c>
      <c r="K1720" s="3" t="str">
        <f t="shared" si="138"/>
        <v xml:space="preserve"> </v>
      </c>
      <c r="L1720" s="3" t="str">
        <f t="shared" si="139"/>
        <v xml:space="preserve">   </v>
      </c>
    </row>
    <row r="1721" spans="3:12" x14ac:dyDescent="0.25">
      <c r="C1721" s="1" t="str">
        <f>_xlfn.IFNA(IF(B1721=LOOKUP(+A1721,Lots!B$2:B$1819,Lots!D$2:D$1819),"Early",IF(B1721=LOOKUP(+A1721,Lots!B$2:B$1819,Lots!E$2:E$1819),"Mid",IF(B1721=LOOKUP(+A1721,Lots!B$2:B$1819,Lots!F$2:F$1819),"Late"))),"")</f>
        <v/>
      </c>
      <c r="D1721" s="1" t="str">
        <f>_xlfn.IFNA(VLOOKUP(A1721,Lots!B$2:C$1819, 2,FALSE),"")</f>
        <v/>
      </c>
      <c r="E1721" s="1" t="str">
        <f>_xlfn.IFNA(LOOKUP(A1721,Lots!B$2:B$1819, Lots!A$2:A$1819),"")</f>
        <v/>
      </c>
      <c r="F1721" s="1"/>
      <c r="G1721" s="3" t="str">
        <f t="shared" si="135"/>
        <v xml:space="preserve"> </v>
      </c>
      <c r="H1721" s="1" t="str">
        <f>IF(+F1721&lt;&gt;0,COUNTIF(Lots!$A$1:'Lots'!$A$1791,E1721), " ")</f>
        <v xml:space="preserve"> </v>
      </c>
      <c r="I1721" s="3" t="str">
        <f t="shared" si="136"/>
        <v xml:space="preserve"> </v>
      </c>
      <c r="J1721" s="1" t="str">
        <f t="shared" si="137"/>
        <v xml:space="preserve"> </v>
      </c>
      <c r="K1721" s="3" t="str">
        <f t="shared" si="138"/>
        <v xml:space="preserve"> </v>
      </c>
      <c r="L1721" s="3" t="str">
        <f t="shared" si="139"/>
        <v xml:space="preserve">   </v>
      </c>
    </row>
    <row r="1722" spans="3:12" x14ac:dyDescent="0.25">
      <c r="C1722" s="1" t="str">
        <f>_xlfn.IFNA(IF(B1722=LOOKUP(+A1722,Lots!B$2:B$1819,Lots!D$2:D$1819),"Early",IF(B1722=LOOKUP(+A1722,Lots!B$2:B$1819,Lots!E$2:E$1819),"Mid",IF(B1722=LOOKUP(+A1722,Lots!B$2:B$1819,Lots!F$2:F$1819),"Late"))),"")</f>
        <v/>
      </c>
      <c r="D1722" s="1" t="str">
        <f>_xlfn.IFNA(VLOOKUP(A1722,Lots!B$2:C$1819, 2,FALSE),"")</f>
        <v/>
      </c>
      <c r="E1722" s="1" t="str">
        <f>_xlfn.IFNA(LOOKUP(A1722,Lots!B$2:B$1819, Lots!A$2:A$1819),"")</f>
        <v/>
      </c>
      <c r="F1722" s="1"/>
      <c r="G1722" s="3" t="str">
        <f t="shared" si="135"/>
        <v xml:space="preserve"> </v>
      </c>
      <c r="H1722" s="1" t="str">
        <f>IF(+F1722&lt;&gt;0,COUNTIF(Lots!$A$1:'Lots'!$A$1791,E1722), " ")</f>
        <v xml:space="preserve"> </v>
      </c>
      <c r="I1722" s="3" t="str">
        <f t="shared" si="136"/>
        <v xml:space="preserve"> </v>
      </c>
      <c r="J1722" s="1" t="str">
        <f t="shared" si="137"/>
        <v xml:space="preserve"> </v>
      </c>
      <c r="K1722" s="3" t="str">
        <f t="shared" si="138"/>
        <v xml:space="preserve"> </v>
      </c>
      <c r="L1722" s="3" t="str">
        <f t="shared" si="139"/>
        <v xml:space="preserve">   </v>
      </c>
    </row>
    <row r="1723" spans="3:12" x14ac:dyDescent="0.25">
      <c r="C1723" s="1" t="str">
        <f>_xlfn.IFNA(IF(B1723=LOOKUP(+A1723,Lots!B$2:B$1819,Lots!D$2:D$1819),"Early",IF(B1723=LOOKUP(+A1723,Lots!B$2:B$1819,Lots!E$2:E$1819),"Mid",IF(B1723=LOOKUP(+A1723,Lots!B$2:B$1819,Lots!F$2:F$1819),"Late"))),"")</f>
        <v/>
      </c>
      <c r="D1723" s="1" t="str">
        <f>_xlfn.IFNA(VLOOKUP(A1723,Lots!B$2:C$1819, 2,FALSE),"")</f>
        <v/>
      </c>
      <c r="E1723" s="1" t="str">
        <f>_xlfn.IFNA(LOOKUP(A1723,Lots!B$2:B$1819, Lots!A$2:A$1819),"")</f>
        <v/>
      </c>
      <c r="F1723" s="1"/>
      <c r="G1723" s="3" t="str">
        <f t="shared" si="135"/>
        <v xml:space="preserve"> </v>
      </c>
      <c r="H1723" s="1" t="str">
        <f>IF(+F1723&lt;&gt;0,COUNTIF(Lots!$A$1:'Lots'!$A$1791,E1723), " ")</f>
        <v xml:space="preserve"> </v>
      </c>
      <c r="I1723" s="3" t="str">
        <f t="shared" si="136"/>
        <v xml:space="preserve"> </v>
      </c>
      <c r="J1723" s="1" t="str">
        <f t="shared" si="137"/>
        <v xml:space="preserve"> </v>
      </c>
      <c r="K1723" s="3" t="str">
        <f t="shared" si="138"/>
        <v xml:space="preserve"> </v>
      </c>
      <c r="L1723" s="3" t="str">
        <f t="shared" si="139"/>
        <v xml:space="preserve">   </v>
      </c>
    </row>
    <row r="1724" spans="3:12" x14ac:dyDescent="0.25">
      <c r="C1724" s="1" t="str">
        <f>_xlfn.IFNA(IF(B1724=LOOKUP(+A1724,Lots!B$2:B$1819,Lots!D$2:D$1819),"Early",IF(B1724=LOOKUP(+A1724,Lots!B$2:B$1819,Lots!E$2:E$1819),"Mid",IF(B1724=LOOKUP(+A1724,Lots!B$2:B$1819,Lots!F$2:F$1819),"Late"))),"")</f>
        <v/>
      </c>
      <c r="D1724" s="1" t="str">
        <f>_xlfn.IFNA(VLOOKUP(A1724,Lots!B$2:C$1819, 2,FALSE),"")</f>
        <v/>
      </c>
      <c r="E1724" s="1" t="str">
        <f>_xlfn.IFNA(LOOKUP(A1724,Lots!B$2:B$1819, Lots!A$2:A$1819),"")</f>
        <v/>
      </c>
      <c r="F1724" s="1"/>
      <c r="G1724" s="3" t="str">
        <f t="shared" si="135"/>
        <v xml:space="preserve"> </v>
      </c>
      <c r="H1724" s="1" t="str">
        <f>IF(+F1724&lt;&gt;0,COUNTIF(Lots!$A$1:'Lots'!$A$1791,E1724), " ")</f>
        <v xml:space="preserve"> </v>
      </c>
      <c r="I1724" s="3" t="str">
        <f t="shared" si="136"/>
        <v xml:space="preserve"> </v>
      </c>
      <c r="J1724" s="1" t="str">
        <f t="shared" si="137"/>
        <v xml:space="preserve"> </v>
      </c>
      <c r="K1724" s="3" t="str">
        <f t="shared" si="138"/>
        <v xml:space="preserve"> </v>
      </c>
      <c r="L1724" s="3" t="str">
        <f t="shared" si="139"/>
        <v xml:space="preserve">   </v>
      </c>
    </row>
    <row r="1725" spans="3:12" x14ac:dyDescent="0.25">
      <c r="C1725" s="1" t="str">
        <f>_xlfn.IFNA(IF(B1725=LOOKUP(+A1725,Lots!B$2:B$1819,Lots!D$2:D$1819),"Early",IF(B1725=LOOKUP(+A1725,Lots!B$2:B$1819,Lots!E$2:E$1819),"Mid",IF(B1725=LOOKUP(+A1725,Lots!B$2:B$1819,Lots!F$2:F$1819),"Late"))),"")</f>
        <v/>
      </c>
      <c r="D1725" s="1" t="str">
        <f>_xlfn.IFNA(VLOOKUP(A1725,Lots!B$2:C$1819, 2,FALSE),"")</f>
        <v/>
      </c>
      <c r="E1725" s="1" t="str">
        <f>_xlfn.IFNA(LOOKUP(A1725,Lots!B$2:B$1819, Lots!A$2:A$1819),"")</f>
        <v/>
      </c>
      <c r="F1725" s="1"/>
      <c r="G1725" s="3" t="str">
        <f t="shared" si="135"/>
        <v xml:space="preserve"> </v>
      </c>
      <c r="H1725" s="1" t="str">
        <f>IF(+F1725&lt;&gt;0,COUNTIF(Lots!$A$1:'Lots'!$A$1791,E1725), " ")</f>
        <v xml:space="preserve"> </v>
      </c>
      <c r="I1725" s="3" t="str">
        <f t="shared" si="136"/>
        <v xml:space="preserve"> </v>
      </c>
      <c r="J1725" s="1" t="str">
        <f t="shared" si="137"/>
        <v xml:space="preserve"> </v>
      </c>
      <c r="K1725" s="3" t="str">
        <f t="shared" si="138"/>
        <v xml:space="preserve"> </v>
      </c>
      <c r="L1725" s="3" t="str">
        <f t="shared" si="139"/>
        <v xml:space="preserve">   </v>
      </c>
    </row>
    <row r="1726" spans="3:12" x14ac:dyDescent="0.25">
      <c r="C1726" s="1" t="str">
        <f>_xlfn.IFNA(IF(B1726=LOOKUP(+A1726,Lots!B$2:B$1819,Lots!D$2:D$1819),"Early",IF(B1726=LOOKUP(+A1726,Lots!B$2:B$1819,Lots!E$2:E$1819),"Mid",IF(B1726=LOOKUP(+A1726,Lots!B$2:B$1819,Lots!F$2:F$1819),"Late"))),"")</f>
        <v/>
      </c>
      <c r="D1726" s="1" t="str">
        <f>_xlfn.IFNA(VLOOKUP(A1726,Lots!B$2:C$1819, 2,FALSE),"")</f>
        <v/>
      </c>
      <c r="E1726" s="1" t="str">
        <f>_xlfn.IFNA(LOOKUP(A1726,Lots!B$2:B$1819, Lots!A$2:A$1819),"")</f>
        <v/>
      </c>
      <c r="F1726" s="1"/>
      <c r="G1726" s="3" t="str">
        <f t="shared" si="135"/>
        <v xml:space="preserve"> </v>
      </c>
      <c r="H1726" s="1" t="str">
        <f>IF(+F1726&lt;&gt;0,COUNTIF(Lots!$A$1:'Lots'!$A$1791,E1726), " ")</f>
        <v xml:space="preserve"> </v>
      </c>
      <c r="I1726" s="3" t="str">
        <f t="shared" si="136"/>
        <v xml:space="preserve"> </v>
      </c>
      <c r="J1726" s="1" t="str">
        <f t="shared" si="137"/>
        <v xml:space="preserve"> </v>
      </c>
      <c r="K1726" s="3" t="str">
        <f t="shared" si="138"/>
        <v xml:space="preserve"> </v>
      </c>
      <c r="L1726" s="3" t="str">
        <f t="shared" si="139"/>
        <v xml:space="preserve">   </v>
      </c>
    </row>
    <row r="1727" spans="3:12" x14ac:dyDescent="0.25">
      <c r="C1727" s="1" t="str">
        <f>_xlfn.IFNA(IF(B1727=LOOKUP(+A1727,Lots!B$2:B$1819,Lots!D$2:D$1819),"Early",IF(B1727=LOOKUP(+A1727,Lots!B$2:B$1819,Lots!E$2:E$1819),"Mid",IF(B1727=LOOKUP(+A1727,Lots!B$2:B$1819,Lots!F$2:F$1819),"Late"))),"")</f>
        <v/>
      </c>
      <c r="D1727" s="1" t="str">
        <f>_xlfn.IFNA(VLOOKUP(A1727,Lots!B$2:C$1819, 2,FALSE),"")</f>
        <v/>
      </c>
      <c r="E1727" s="1" t="str">
        <f>_xlfn.IFNA(LOOKUP(A1727,Lots!B$2:B$1819, Lots!A$2:A$1819),"")</f>
        <v/>
      </c>
      <c r="F1727" s="1"/>
      <c r="G1727" s="3" t="str">
        <f t="shared" si="135"/>
        <v xml:space="preserve"> </v>
      </c>
      <c r="H1727" s="1" t="str">
        <f>IF(+F1727&lt;&gt;0,COUNTIF(Lots!$A$1:'Lots'!$A$1791,E1727), " ")</f>
        <v xml:space="preserve"> </v>
      </c>
      <c r="I1727" s="3" t="str">
        <f t="shared" si="136"/>
        <v xml:space="preserve"> </v>
      </c>
      <c r="J1727" s="1" t="str">
        <f t="shared" si="137"/>
        <v xml:space="preserve"> </v>
      </c>
      <c r="K1727" s="3" t="str">
        <f t="shared" si="138"/>
        <v xml:space="preserve"> </v>
      </c>
      <c r="L1727" s="3" t="str">
        <f t="shared" si="139"/>
        <v xml:space="preserve">   </v>
      </c>
    </row>
    <row r="1728" spans="3:12" x14ac:dyDescent="0.25">
      <c r="C1728" s="1" t="str">
        <f>_xlfn.IFNA(IF(B1728=LOOKUP(+A1728,Lots!B$2:B$1819,Lots!D$2:D$1819),"Early",IF(B1728=LOOKUP(+A1728,Lots!B$2:B$1819,Lots!E$2:E$1819),"Mid",IF(B1728=LOOKUP(+A1728,Lots!B$2:B$1819,Lots!F$2:F$1819),"Late"))),"")</f>
        <v/>
      </c>
      <c r="D1728" s="1" t="str">
        <f>_xlfn.IFNA(VLOOKUP(A1728,Lots!B$2:C$1819, 2,FALSE),"")</f>
        <v/>
      </c>
      <c r="E1728" s="1" t="str">
        <f>_xlfn.IFNA(LOOKUP(A1728,Lots!B$2:B$1819, Lots!A$2:A$1819),"")</f>
        <v/>
      </c>
      <c r="F1728" s="1"/>
      <c r="G1728" s="3" t="str">
        <f t="shared" si="135"/>
        <v xml:space="preserve"> </v>
      </c>
      <c r="H1728" s="1" t="str">
        <f>IF(+F1728&lt;&gt;0,COUNTIF(Lots!$A$1:'Lots'!$A$1791,E1728), " ")</f>
        <v xml:space="preserve"> </v>
      </c>
      <c r="I1728" s="3" t="str">
        <f t="shared" si="136"/>
        <v xml:space="preserve"> </v>
      </c>
      <c r="J1728" s="1" t="str">
        <f t="shared" si="137"/>
        <v xml:space="preserve"> </v>
      </c>
      <c r="K1728" s="3" t="str">
        <f t="shared" si="138"/>
        <v xml:space="preserve"> </v>
      </c>
      <c r="L1728" s="3" t="str">
        <f t="shared" si="139"/>
        <v xml:space="preserve">   </v>
      </c>
    </row>
    <row r="1729" spans="3:12" x14ac:dyDescent="0.25">
      <c r="C1729" s="1" t="str">
        <f>_xlfn.IFNA(IF(B1729=LOOKUP(+A1729,Lots!B$2:B$1819,Lots!D$2:D$1819),"Early",IF(B1729=LOOKUP(+A1729,Lots!B$2:B$1819,Lots!E$2:E$1819),"Mid",IF(B1729=LOOKUP(+A1729,Lots!B$2:B$1819,Lots!F$2:F$1819),"Late"))),"")</f>
        <v/>
      </c>
      <c r="D1729" s="1" t="str">
        <f>_xlfn.IFNA(VLOOKUP(A1729,Lots!B$2:C$1819, 2,FALSE),"")</f>
        <v/>
      </c>
      <c r="E1729" s="1" t="str">
        <f>_xlfn.IFNA(LOOKUP(A1729,Lots!B$2:B$1819, Lots!A$2:A$1819),"")</f>
        <v/>
      </c>
      <c r="F1729" s="1"/>
      <c r="G1729" s="3" t="str">
        <f t="shared" si="135"/>
        <v xml:space="preserve"> </v>
      </c>
      <c r="H1729" s="1" t="str">
        <f>IF(+F1729&lt;&gt;0,COUNTIF(Lots!$A$1:'Lots'!$A$1791,E1729), " ")</f>
        <v xml:space="preserve"> </v>
      </c>
      <c r="I1729" s="3" t="str">
        <f t="shared" si="136"/>
        <v xml:space="preserve"> </v>
      </c>
      <c r="J1729" s="1" t="str">
        <f t="shared" si="137"/>
        <v xml:space="preserve"> </v>
      </c>
      <c r="K1729" s="3" t="str">
        <f t="shared" si="138"/>
        <v xml:space="preserve"> </v>
      </c>
      <c r="L1729" s="3" t="str">
        <f t="shared" si="139"/>
        <v xml:space="preserve">   </v>
      </c>
    </row>
    <row r="1730" spans="3:12" x14ac:dyDescent="0.25">
      <c r="C1730" s="1" t="str">
        <f>_xlfn.IFNA(IF(B1730=LOOKUP(+A1730,Lots!B$2:B$1819,Lots!D$2:D$1819),"Early",IF(B1730=LOOKUP(+A1730,Lots!B$2:B$1819,Lots!E$2:E$1819),"Mid",IF(B1730=LOOKUP(+A1730,Lots!B$2:B$1819,Lots!F$2:F$1819),"Late"))),"")</f>
        <v/>
      </c>
      <c r="D1730" s="1" t="str">
        <f>_xlfn.IFNA(VLOOKUP(A1730,Lots!B$2:C$1819, 2,FALSE),"")</f>
        <v/>
      </c>
      <c r="E1730" s="1" t="str">
        <f>_xlfn.IFNA(LOOKUP(A1730,Lots!B$2:B$1819, Lots!A$2:A$1819),"")</f>
        <v/>
      </c>
      <c r="F1730" s="1"/>
      <c r="G1730" s="3" t="str">
        <f t="shared" si="135"/>
        <v xml:space="preserve"> </v>
      </c>
      <c r="H1730" s="1" t="str">
        <f>IF(+F1730&lt;&gt;0,COUNTIF(Lots!$A$1:'Lots'!$A$1791,E1730), " ")</f>
        <v xml:space="preserve"> </v>
      </c>
      <c r="I1730" s="3" t="str">
        <f t="shared" si="136"/>
        <v xml:space="preserve"> </v>
      </c>
      <c r="J1730" s="1" t="str">
        <f t="shared" si="137"/>
        <v xml:space="preserve"> </v>
      </c>
      <c r="K1730" s="3" t="str">
        <f t="shared" si="138"/>
        <v xml:space="preserve"> </v>
      </c>
      <c r="L1730" s="3" t="str">
        <f t="shared" si="139"/>
        <v xml:space="preserve">   </v>
      </c>
    </row>
    <row r="1731" spans="3:12" x14ac:dyDescent="0.25">
      <c r="C1731" s="1" t="str">
        <f>_xlfn.IFNA(IF(B1731=LOOKUP(+A1731,Lots!B$2:B$1819,Lots!D$2:D$1819),"Early",IF(B1731=LOOKUP(+A1731,Lots!B$2:B$1819,Lots!E$2:E$1819),"Mid",IF(B1731=LOOKUP(+A1731,Lots!B$2:B$1819,Lots!F$2:F$1819),"Late"))),"")</f>
        <v/>
      </c>
      <c r="D1731" s="1" t="str">
        <f>_xlfn.IFNA(VLOOKUP(A1731,Lots!B$2:C$1819, 2,FALSE),"")</f>
        <v/>
      </c>
      <c r="E1731" s="1" t="str">
        <f>_xlfn.IFNA(LOOKUP(A1731,Lots!B$2:B$1819, Lots!A$2:A$1819),"")</f>
        <v/>
      </c>
      <c r="F1731" s="1"/>
      <c r="G1731" s="3" t="str">
        <f t="shared" si="135"/>
        <v xml:space="preserve"> </v>
      </c>
      <c r="H1731" s="1" t="str">
        <f>IF(+F1731&lt;&gt;0,COUNTIF(Lots!$A$1:'Lots'!$A$1791,E1731), " ")</f>
        <v xml:space="preserve"> </v>
      </c>
      <c r="I1731" s="3" t="str">
        <f t="shared" si="136"/>
        <v xml:space="preserve"> </v>
      </c>
      <c r="J1731" s="1" t="str">
        <f t="shared" si="137"/>
        <v xml:space="preserve"> </v>
      </c>
      <c r="K1731" s="3" t="str">
        <f t="shared" si="138"/>
        <v xml:space="preserve"> </v>
      </c>
      <c r="L1731" s="3" t="str">
        <f t="shared" si="139"/>
        <v xml:space="preserve">   </v>
      </c>
    </row>
    <row r="1732" spans="3:12" x14ac:dyDescent="0.25">
      <c r="C1732" s="1" t="str">
        <f>_xlfn.IFNA(IF(B1732=LOOKUP(+A1732,Lots!B$2:B$1819,Lots!D$2:D$1819),"Early",IF(B1732=LOOKUP(+A1732,Lots!B$2:B$1819,Lots!E$2:E$1819),"Mid",IF(B1732=LOOKUP(+A1732,Lots!B$2:B$1819,Lots!F$2:F$1819),"Late"))),"")</f>
        <v/>
      </c>
      <c r="D1732" s="1" t="str">
        <f>_xlfn.IFNA(VLOOKUP(A1732,Lots!B$2:C$1819, 2,FALSE),"")</f>
        <v/>
      </c>
      <c r="E1732" s="1" t="str">
        <f>_xlfn.IFNA(LOOKUP(A1732,Lots!B$2:B$1819, Lots!A$2:A$1819),"")</f>
        <v/>
      </c>
      <c r="F1732" s="1"/>
      <c r="G1732" s="3" t="str">
        <f t="shared" si="135"/>
        <v xml:space="preserve"> </v>
      </c>
      <c r="H1732" s="1" t="str">
        <f>IF(+F1732&lt;&gt;0,COUNTIF(Lots!$A$1:'Lots'!$A$1791,E1732), " ")</f>
        <v xml:space="preserve"> </v>
      </c>
      <c r="I1732" s="3" t="str">
        <f t="shared" si="136"/>
        <v xml:space="preserve"> </v>
      </c>
      <c r="J1732" s="1" t="str">
        <f t="shared" si="137"/>
        <v xml:space="preserve"> </v>
      </c>
      <c r="K1732" s="3" t="str">
        <f t="shared" si="138"/>
        <v xml:space="preserve"> </v>
      </c>
      <c r="L1732" s="3" t="str">
        <f t="shared" si="139"/>
        <v xml:space="preserve">   </v>
      </c>
    </row>
    <row r="1733" spans="3:12" x14ac:dyDescent="0.25">
      <c r="C1733" s="1" t="str">
        <f>_xlfn.IFNA(IF(B1733=LOOKUP(+A1733,Lots!B$2:B$1819,Lots!D$2:D$1819),"Early",IF(B1733=LOOKUP(+A1733,Lots!B$2:B$1819,Lots!E$2:E$1819),"Mid",IF(B1733=LOOKUP(+A1733,Lots!B$2:B$1819,Lots!F$2:F$1819),"Late"))),"")</f>
        <v/>
      </c>
      <c r="D1733" s="1" t="str">
        <f>_xlfn.IFNA(VLOOKUP(A1733,Lots!B$2:C$1819, 2,FALSE),"")</f>
        <v/>
      </c>
      <c r="E1733" s="1" t="str">
        <f>_xlfn.IFNA(LOOKUP(A1733,Lots!B$2:B$1819, Lots!A$2:A$1819),"")</f>
        <v/>
      </c>
      <c r="F1733" s="1"/>
      <c r="G1733" s="3" t="str">
        <f t="shared" si="135"/>
        <v xml:space="preserve"> </v>
      </c>
      <c r="H1733" s="1" t="str">
        <f>IF(+F1733&lt;&gt;0,COUNTIF(Lots!$A$1:'Lots'!$A$1791,E1733), " ")</f>
        <v xml:space="preserve"> </v>
      </c>
      <c r="I1733" s="3" t="str">
        <f t="shared" si="136"/>
        <v xml:space="preserve"> </v>
      </c>
      <c r="J1733" s="1" t="str">
        <f t="shared" si="137"/>
        <v xml:space="preserve"> </v>
      </c>
      <c r="K1733" s="3" t="str">
        <f t="shared" si="138"/>
        <v xml:space="preserve"> </v>
      </c>
      <c r="L1733" s="3" t="str">
        <f t="shared" si="139"/>
        <v xml:space="preserve">   </v>
      </c>
    </row>
    <row r="1734" spans="3:12" x14ac:dyDescent="0.25">
      <c r="C1734" s="1" t="str">
        <f>_xlfn.IFNA(IF(B1734=LOOKUP(+A1734,Lots!B$2:B$1819,Lots!D$2:D$1819),"Early",IF(B1734=LOOKUP(+A1734,Lots!B$2:B$1819,Lots!E$2:E$1819),"Mid",IF(B1734=LOOKUP(+A1734,Lots!B$2:B$1819,Lots!F$2:F$1819),"Late"))),"")</f>
        <v/>
      </c>
      <c r="D1734" s="1" t="str">
        <f>_xlfn.IFNA(VLOOKUP(A1734,Lots!B$2:C$1819, 2,FALSE),"")</f>
        <v/>
      </c>
      <c r="E1734" s="1" t="str">
        <f>_xlfn.IFNA(LOOKUP(A1734,Lots!B$2:B$1819, Lots!A$2:A$1819),"")</f>
        <v/>
      </c>
      <c r="F1734" s="1"/>
      <c r="G1734" s="3" t="str">
        <f t="shared" si="135"/>
        <v xml:space="preserve"> </v>
      </c>
      <c r="H1734" s="1" t="str">
        <f>IF(+F1734&lt;&gt;0,COUNTIF(Lots!$A$1:'Lots'!$A$1791,E1734), " ")</f>
        <v xml:space="preserve"> </v>
      </c>
      <c r="I1734" s="3" t="str">
        <f t="shared" si="136"/>
        <v xml:space="preserve"> </v>
      </c>
      <c r="J1734" s="1" t="str">
        <f t="shared" si="137"/>
        <v xml:space="preserve"> </v>
      </c>
      <c r="K1734" s="3" t="str">
        <f t="shared" si="138"/>
        <v xml:space="preserve"> </v>
      </c>
      <c r="L1734" s="3" t="str">
        <f t="shared" si="139"/>
        <v xml:space="preserve">   </v>
      </c>
    </row>
    <row r="1735" spans="3:12" x14ac:dyDescent="0.25">
      <c r="C1735" s="1" t="str">
        <f>_xlfn.IFNA(IF(B1735=LOOKUP(+A1735,Lots!B$2:B$1819,Lots!D$2:D$1819),"Early",IF(B1735=LOOKUP(+A1735,Lots!B$2:B$1819,Lots!E$2:E$1819),"Mid",IF(B1735=LOOKUP(+A1735,Lots!B$2:B$1819,Lots!F$2:F$1819),"Late"))),"")</f>
        <v/>
      </c>
      <c r="D1735" s="1" t="str">
        <f>_xlfn.IFNA(VLOOKUP(A1735,Lots!B$2:C$1819, 2,FALSE),"")</f>
        <v/>
      </c>
      <c r="E1735" s="1" t="str">
        <f>_xlfn.IFNA(LOOKUP(A1735,Lots!B$2:B$1819, Lots!A$2:A$1819),"")</f>
        <v/>
      </c>
      <c r="F1735" s="1"/>
      <c r="G1735" s="3" t="str">
        <f t="shared" si="135"/>
        <v xml:space="preserve"> </v>
      </c>
      <c r="H1735" s="1" t="str">
        <f>IF(+F1735&lt;&gt;0,COUNTIF(Lots!$A$1:'Lots'!$A$1791,E1735), " ")</f>
        <v xml:space="preserve"> </v>
      </c>
      <c r="I1735" s="3" t="str">
        <f t="shared" si="136"/>
        <v xml:space="preserve"> </v>
      </c>
      <c r="J1735" s="1" t="str">
        <f t="shared" si="137"/>
        <v xml:space="preserve"> </v>
      </c>
      <c r="K1735" s="3" t="str">
        <f t="shared" si="138"/>
        <v xml:space="preserve"> </v>
      </c>
      <c r="L1735" s="3" t="str">
        <f t="shared" si="139"/>
        <v xml:space="preserve">   </v>
      </c>
    </row>
    <row r="1736" spans="3:12" x14ac:dyDescent="0.25">
      <c r="C1736" s="1" t="str">
        <f>_xlfn.IFNA(IF(B1736=LOOKUP(+A1736,Lots!B$2:B$1819,Lots!D$2:D$1819),"Early",IF(B1736=LOOKUP(+A1736,Lots!B$2:B$1819,Lots!E$2:E$1819),"Mid",IF(B1736=LOOKUP(+A1736,Lots!B$2:B$1819,Lots!F$2:F$1819),"Late"))),"")</f>
        <v/>
      </c>
      <c r="D1736" s="1" t="str">
        <f>_xlfn.IFNA(VLOOKUP(A1736,Lots!B$2:C$1819, 2,FALSE),"")</f>
        <v/>
      </c>
      <c r="E1736" s="1" t="str">
        <f>_xlfn.IFNA(LOOKUP(A1736,Lots!B$2:B$1819, Lots!A$2:A$1819),"")</f>
        <v/>
      </c>
      <c r="F1736" s="1"/>
      <c r="G1736" s="3" t="str">
        <f t="shared" si="135"/>
        <v xml:space="preserve"> </v>
      </c>
      <c r="H1736" s="1" t="str">
        <f>IF(+F1736&lt;&gt;0,COUNTIF(Lots!$A$1:'Lots'!$A$1791,E1736), " ")</f>
        <v xml:space="preserve"> </v>
      </c>
      <c r="I1736" s="3" t="str">
        <f t="shared" si="136"/>
        <v xml:space="preserve"> </v>
      </c>
      <c r="J1736" s="1" t="str">
        <f t="shared" si="137"/>
        <v xml:space="preserve"> </v>
      </c>
      <c r="K1736" s="3" t="str">
        <f t="shared" si="138"/>
        <v xml:space="preserve"> </v>
      </c>
      <c r="L1736" s="3" t="str">
        <f t="shared" si="139"/>
        <v xml:space="preserve">   </v>
      </c>
    </row>
    <row r="1737" spans="3:12" x14ac:dyDescent="0.25">
      <c r="C1737" s="1" t="str">
        <f>_xlfn.IFNA(IF(B1737=LOOKUP(+A1737,Lots!B$2:B$1819,Lots!D$2:D$1819),"Early",IF(B1737=LOOKUP(+A1737,Lots!B$2:B$1819,Lots!E$2:E$1819),"Mid",IF(B1737=LOOKUP(+A1737,Lots!B$2:B$1819,Lots!F$2:F$1819),"Late"))),"")</f>
        <v/>
      </c>
      <c r="D1737" s="1" t="str">
        <f>_xlfn.IFNA(VLOOKUP(A1737,Lots!B$2:C$1819, 2,FALSE),"")</f>
        <v/>
      </c>
      <c r="E1737" s="1" t="str">
        <f>_xlfn.IFNA(LOOKUP(A1737,Lots!B$2:B$1819, Lots!A$2:A$1819),"")</f>
        <v/>
      </c>
      <c r="F1737" s="1"/>
      <c r="G1737" s="3" t="str">
        <f t="shared" si="135"/>
        <v xml:space="preserve"> </v>
      </c>
      <c r="H1737" s="1" t="str">
        <f>IF(+F1737&lt;&gt;0,COUNTIF(Lots!$A$1:'Lots'!$A$1791,E1737), " ")</f>
        <v xml:space="preserve"> </v>
      </c>
      <c r="I1737" s="3" t="str">
        <f t="shared" si="136"/>
        <v xml:space="preserve"> </v>
      </c>
      <c r="J1737" s="1" t="str">
        <f t="shared" si="137"/>
        <v xml:space="preserve"> </v>
      </c>
      <c r="K1737" s="3" t="str">
        <f t="shared" si="138"/>
        <v xml:space="preserve"> </v>
      </c>
      <c r="L1737" s="3" t="str">
        <f t="shared" si="139"/>
        <v xml:space="preserve">   </v>
      </c>
    </row>
    <row r="1738" spans="3:12" x14ac:dyDescent="0.25">
      <c r="C1738" s="1" t="str">
        <f>_xlfn.IFNA(IF(B1738=LOOKUP(+A1738,Lots!B$2:B$1819,Lots!D$2:D$1819),"Early",IF(B1738=LOOKUP(+A1738,Lots!B$2:B$1819,Lots!E$2:E$1819),"Mid",IF(B1738=LOOKUP(+A1738,Lots!B$2:B$1819,Lots!F$2:F$1819),"Late"))),"")</f>
        <v/>
      </c>
      <c r="D1738" s="1" t="str">
        <f>_xlfn.IFNA(VLOOKUP(A1738,Lots!B$2:C$1819, 2,FALSE),"")</f>
        <v/>
      </c>
      <c r="E1738" s="1" t="str">
        <f>_xlfn.IFNA(LOOKUP(A1738,Lots!B$2:B$1819, Lots!A$2:A$1819),"")</f>
        <v/>
      </c>
      <c r="F1738" s="1"/>
      <c r="G1738" s="3" t="str">
        <f t="shared" si="135"/>
        <v xml:space="preserve"> </v>
      </c>
      <c r="H1738" s="1" t="str">
        <f>IF(+F1738&lt;&gt;0,COUNTIF(Lots!$A$1:'Lots'!$A$1791,E1738), " ")</f>
        <v xml:space="preserve"> </v>
      </c>
      <c r="I1738" s="3" t="str">
        <f t="shared" si="136"/>
        <v xml:space="preserve"> </v>
      </c>
      <c r="J1738" s="1" t="str">
        <f t="shared" si="137"/>
        <v xml:space="preserve"> </v>
      </c>
      <c r="K1738" s="3" t="str">
        <f t="shared" si="138"/>
        <v xml:space="preserve"> </v>
      </c>
      <c r="L1738" s="3" t="str">
        <f t="shared" si="139"/>
        <v xml:space="preserve">   </v>
      </c>
    </row>
    <row r="1739" spans="3:12" x14ac:dyDescent="0.25">
      <c r="C1739" s="1" t="str">
        <f>_xlfn.IFNA(IF(B1739=LOOKUP(+A1739,Lots!B$2:B$1819,Lots!D$2:D$1819),"Early",IF(B1739=LOOKUP(+A1739,Lots!B$2:B$1819,Lots!E$2:E$1819),"Mid",IF(B1739=LOOKUP(+A1739,Lots!B$2:B$1819,Lots!F$2:F$1819),"Late"))),"")</f>
        <v/>
      </c>
      <c r="D1739" s="1" t="str">
        <f>_xlfn.IFNA(VLOOKUP(A1739,Lots!B$2:C$1819, 2,FALSE),"")</f>
        <v/>
      </c>
      <c r="E1739" s="1" t="str">
        <f>_xlfn.IFNA(LOOKUP(A1739,Lots!B$2:B$1819, Lots!A$2:A$1819),"")</f>
        <v/>
      </c>
      <c r="F1739" s="1"/>
      <c r="G1739" s="3" t="str">
        <f t="shared" ref="G1739:G1802" si="140">IF(+F1739&lt;&gt;0, CEILING(F1739*$M$2,0.25), " ")</f>
        <v xml:space="preserve"> </v>
      </c>
      <c r="H1739" s="1" t="str">
        <f>IF(+F1739&lt;&gt;0,COUNTIF(Lots!$A$1:'Lots'!$A$1791,E1739), " ")</f>
        <v xml:space="preserve"> </v>
      </c>
      <c r="I1739" s="3" t="str">
        <f t="shared" ref="I1739:I1802" si="141">IF(+F1739&lt;&gt;0,+H1739*$M$1," ")</f>
        <v xml:space="preserve"> </v>
      </c>
      <c r="J1739" s="1" t="str">
        <f t="shared" ref="J1739:J1802" si="142">IF(+F1739&lt;&gt;0,COUNTIF(E$10:E$2000,+E1739)," ")</f>
        <v xml:space="preserve"> </v>
      </c>
      <c r="K1739" s="3" t="str">
        <f t="shared" ref="K1739:K1802" si="143">IF(F1739&lt;&gt;0,(+H1739-J1739)*$M$3, " ")</f>
        <v xml:space="preserve"> </v>
      </c>
      <c r="L1739" s="3" t="str">
        <f t="shared" ref="L1739:L1802" si="144">IF(F1739&lt;&gt;0,+F1739-G1739-I1739-K1739,"   ")</f>
        <v xml:space="preserve">   </v>
      </c>
    </row>
    <row r="1740" spans="3:12" x14ac:dyDescent="0.25">
      <c r="C1740" s="1" t="str">
        <f>_xlfn.IFNA(IF(B1740=LOOKUP(+A1740,Lots!B$2:B$1819,Lots!D$2:D$1819),"Early",IF(B1740=LOOKUP(+A1740,Lots!B$2:B$1819,Lots!E$2:E$1819),"Mid",IF(B1740=LOOKUP(+A1740,Lots!B$2:B$1819,Lots!F$2:F$1819),"Late"))),"")</f>
        <v/>
      </c>
      <c r="D1740" s="1" t="str">
        <f>_xlfn.IFNA(VLOOKUP(A1740,Lots!B$2:C$1819, 2,FALSE),"")</f>
        <v/>
      </c>
      <c r="E1740" s="1" t="str">
        <f>_xlfn.IFNA(LOOKUP(A1740,Lots!B$2:B$1819, Lots!A$2:A$1819),"")</f>
        <v/>
      </c>
      <c r="F1740" s="1"/>
      <c r="G1740" s="3" t="str">
        <f t="shared" si="140"/>
        <v xml:space="preserve"> </v>
      </c>
      <c r="H1740" s="1" t="str">
        <f>IF(+F1740&lt;&gt;0,COUNTIF(Lots!$A$1:'Lots'!$A$1791,E1740), " ")</f>
        <v xml:space="preserve"> </v>
      </c>
      <c r="I1740" s="3" t="str">
        <f t="shared" si="141"/>
        <v xml:space="preserve"> </v>
      </c>
      <c r="J1740" s="1" t="str">
        <f t="shared" si="142"/>
        <v xml:space="preserve"> </v>
      </c>
      <c r="K1740" s="3" t="str">
        <f t="shared" si="143"/>
        <v xml:space="preserve"> </v>
      </c>
      <c r="L1740" s="3" t="str">
        <f t="shared" si="144"/>
        <v xml:space="preserve">   </v>
      </c>
    </row>
    <row r="1741" spans="3:12" x14ac:dyDescent="0.25">
      <c r="C1741" s="1" t="str">
        <f>_xlfn.IFNA(IF(B1741=LOOKUP(+A1741,Lots!B$2:B$1819,Lots!D$2:D$1819),"Early",IF(B1741=LOOKUP(+A1741,Lots!B$2:B$1819,Lots!E$2:E$1819),"Mid",IF(B1741=LOOKUP(+A1741,Lots!B$2:B$1819,Lots!F$2:F$1819),"Late"))),"")</f>
        <v/>
      </c>
      <c r="D1741" s="1" t="str">
        <f>_xlfn.IFNA(VLOOKUP(A1741,Lots!B$2:C$1819, 2,FALSE),"")</f>
        <v/>
      </c>
      <c r="E1741" s="1" t="str">
        <f>_xlfn.IFNA(LOOKUP(A1741,Lots!B$2:B$1819, Lots!A$2:A$1819),"")</f>
        <v/>
      </c>
      <c r="F1741" s="1"/>
      <c r="G1741" s="3" t="str">
        <f t="shared" si="140"/>
        <v xml:space="preserve"> </v>
      </c>
      <c r="H1741" s="1" t="str">
        <f>IF(+F1741&lt;&gt;0,COUNTIF(Lots!$A$1:'Lots'!$A$1791,E1741), " ")</f>
        <v xml:space="preserve"> </v>
      </c>
      <c r="I1741" s="3" t="str">
        <f t="shared" si="141"/>
        <v xml:space="preserve"> </v>
      </c>
      <c r="J1741" s="1" t="str">
        <f t="shared" si="142"/>
        <v xml:space="preserve"> </v>
      </c>
      <c r="K1741" s="3" t="str">
        <f t="shared" si="143"/>
        <v xml:space="preserve"> </v>
      </c>
      <c r="L1741" s="3" t="str">
        <f t="shared" si="144"/>
        <v xml:space="preserve">   </v>
      </c>
    </row>
    <row r="1742" spans="3:12" x14ac:dyDescent="0.25">
      <c r="C1742" s="1" t="str">
        <f>_xlfn.IFNA(IF(B1742=LOOKUP(+A1742,Lots!B$2:B$1819,Lots!D$2:D$1819),"Early",IF(B1742=LOOKUP(+A1742,Lots!B$2:B$1819,Lots!E$2:E$1819),"Mid",IF(B1742=LOOKUP(+A1742,Lots!B$2:B$1819,Lots!F$2:F$1819),"Late"))),"")</f>
        <v/>
      </c>
      <c r="D1742" s="1" t="str">
        <f>_xlfn.IFNA(VLOOKUP(A1742,Lots!B$2:C$1819, 2,FALSE),"")</f>
        <v/>
      </c>
      <c r="E1742" s="1" t="str">
        <f>_xlfn.IFNA(LOOKUP(A1742,Lots!B$2:B$1819, Lots!A$2:A$1819),"")</f>
        <v/>
      </c>
      <c r="F1742" s="1"/>
      <c r="G1742" s="3" t="str">
        <f t="shared" si="140"/>
        <v xml:space="preserve"> </v>
      </c>
      <c r="H1742" s="1" t="str">
        <f>IF(+F1742&lt;&gt;0,COUNTIF(Lots!$A$1:'Lots'!$A$1791,E1742), " ")</f>
        <v xml:space="preserve"> </v>
      </c>
      <c r="I1742" s="3" t="str">
        <f t="shared" si="141"/>
        <v xml:space="preserve"> </v>
      </c>
      <c r="J1742" s="1" t="str">
        <f t="shared" si="142"/>
        <v xml:space="preserve"> </v>
      </c>
      <c r="K1742" s="3" t="str">
        <f t="shared" si="143"/>
        <v xml:space="preserve"> </v>
      </c>
      <c r="L1742" s="3" t="str">
        <f t="shared" si="144"/>
        <v xml:space="preserve">   </v>
      </c>
    </row>
    <row r="1743" spans="3:12" x14ac:dyDescent="0.25">
      <c r="C1743" s="1" t="str">
        <f>_xlfn.IFNA(IF(B1743=LOOKUP(+A1743,Lots!B$2:B$1819,Lots!D$2:D$1819),"Early",IF(B1743=LOOKUP(+A1743,Lots!B$2:B$1819,Lots!E$2:E$1819),"Mid",IF(B1743=LOOKUP(+A1743,Lots!B$2:B$1819,Lots!F$2:F$1819),"Late"))),"")</f>
        <v/>
      </c>
      <c r="D1743" s="1" t="str">
        <f>_xlfn.IFNA(VLOOKUP(A1743,Lots!B$2:C$1819, 2,FALSE),"")</f>
        <v/>
      </c>
      <c r="E1743" s="1" t="str">
        <f>_xlfn.IFNA(LOOKUP(A1743,Lots!B$2:B$1819, Lots!A$2:A$1819),"")</f>
        <v/>
      </c>
      <c r="F1743" s="1"/>
      <c r="G1743" s="3" t="str">
        <f t="shared" si="140"/>
        <v xml:space="preserve"> </v>
      </c>
      <c r="H1743" s="1" t="str">
        <f>IF(+F1743&lt;&gt;0,COUNTIF(Lots!$A$1:'Lots'!$A$1791,E1743), " ")</f>
        <v xml:space="preserve"> </v>
      </c>
      <c r="I1743" s="3" t="str">
        <f t="shared" si="141"/>
        <v xml:space="preserve"> </v>
      </c>
      <c r="J1743" s="1" t="str">
        <f t="shared" si="142"/>
        <v xml:space="preserve"> </v>
      </c>
      <c r="K1743" s="3" t="str">
        <f t="shared" si="143"/>
        <v xml:space="preserve"> </v>
      </c>
      <c r="L1743" s="3" t="str">
        <f t="shared" si="144"/>
        <v xml:space="preserve">   </v>
      </c>
    </row>
    <row r="1744" spans="3:12" x14ac:dyDescent="0.25">
      <c r="C1744" s="1" t="str">
        <f>_xlfn.IFNA(IF(B1744=LOOKUP(+A1744,Lots!B$2:B$1819,Lots!D$2:D$1819),"Early",IF(B1744=LOOKUP(+A1744,Lots!B$2:B$1819,Lots!E$2:E$1819),"Mid",IF(B1744=LOOKUP(+A1744,Lots!B$2:B$1819,Lots!F$2:F$1819),"Late"))),"")</f>
        <v/>
      </c>
      <c r="D1744" s="1" t="str">
        <f>_xlfn.IFNA(VLOOKUP(A1744,Lots!B$2:C$1819, 2,FALSE),"")</f>
        <v/>
      </c>
      <c r="E1744" s="1" t="str">
        <f>_xlfn.IFNA(LOOKUP(A1744,Lots!B$2:B$1819, Lots!A$2:A$1819),"")</f>
        <v/>
      </c>
      <c r="F1744" s="1"/>
      <c r="G1744" s="3" t="str">
        <f t="shared" si="140"/>
        <v xml:space="preserve"> </v>
      </c>
      <c r="H1744" s="1" t="str">
        <f>IF(+F1744&lt;&gt;0,COUNTIF(Lots!$A$1:'Lots'!$A$1791,E1744), " ")</f>
        <v xml:space="preserve"> </v>
      </c>
      <c r="I1744" s="3" t="str">
        <f t="shared" si="141"/>
        <v xml:space="preserve"> </v>
      </c>
      <c r="J1744" s="1" t="str">
        <f t="shared" si="142"/>
        <v xml:space="preserve"> </v>
      </c>
      <c r="K1744" s="3" t="str">
        <f t="shared" si="143"/>
        <v xml:space="preserve"> </v>
      </c>
      <c r="L1744" s="3" t="str">
        <f t="shared" si="144"/>
        <v xml:space="preserve">   </v>
      </c>
    </row>
    <row r="1745" spans="3:12" x14ac:dyDescent="0.25">
      <c r="C1745" s="1" t="str">
        <f>_xlfn.IFNA(IF(B1745=LOOKUP(+A1745,Lots!B$2:B$1819,Lots!D$2:D$1819),"Early",IF(B1745=LOOKUP(+A1745,Lots!B$2:B$1819,Lots!E$2:E$1819),"Mid",IF(B1745=LOOKUP(+A1745,Lots!B$2:B$1819,Lots!F$2:F$1819),"Late"))),"")</f>
        <v/>
      </c>
      <c r="D1745" s="1" t="str">
        <f>_xlfn.IFNA(VLOOKUP(A1745,Lots!B$2:C$1819, 2,FALSE),"")</f>
        <v/>
      </c>
      <c r="E1745" s="1" t="str">
        <f>_xlfn.IFNA(LOOKUP(A1745,Lots!B$2:B$1819, Lots!A$2:A$1819),"")</f>
        <v/>
      </c>
      <c r="F1745" s="1"/>
      <c r="G1745" s="3" t="str">
        <f t="shared" si="140"/>
        <v xml:space="preserve"> </v>
      </c>
      <c r="H1745" s="1" t="str">
        <f>IF(+F1745&lt;&gt;0,COUNTIF(Lots!$A$1:'Lots'!$A$1791,E1745), " ")</f>
        <v xml:space="preserve"> </v>
      </c>
      <c r="I1745" s="3" t="str">
        <f t="shared" si="141"/>
        <v xml:space="preserve"> </v>
      </c>
      <c r="J1745" s="1" t="str">
        <f t="shared" si="142"/>
        <v xml:space="preserve"> </v>
      </c>
      <c r="K1745" s="3" t="str">
        <f t="shared" si="143"/>
        <v xml:space="preserve"> </v>
      </c>
      <c r="L1745" s="3" t="str">
        <f t="shared" si="144"/>
        <v xml:space="preserve">   </v>
      </c>
    </row>
    <row r="1746" spans="3:12" x14ac:dyDescent="0.25">
      <c r="C1746" s="1" t="str">
        <f>_xlfn.IFNA(IF(B1746=LOOKUP(+A1746,Lots!B$2:B$1819,Lots!D$2:D$1819),"Early",IF(B1746=LOOKUP(+A1746,Lots!B$2:B$1819,Lots!E$2:E$1819),"Mid",IF(B1746=LOOKUP(+A1746,Lots!B$2:B$1819,Lots!F$2:F$1819),"Late"))),"")</f>
        <v/>
      </c>
      <c r="D1746" s="1" t="str">
        <f>_xlfn.IFNA(VLOOKUP(A1746,Lots!B$2:C$1819, 2,FALSE),"")</f>
        <v/>
      </c>
      <c r="E1746" s="1" t="str">
        <f>_xlfn.IFNA(LOOKUP(A1746,Lots!B$2:B$1819, Lots!A$2:A$1819),"")</f>
        <v/>
      </c>
      <c r="F1746" s="1"/>
      <c r="G1746" s="3" t="str">
        <f t="shared" si="140"/>
        <v xml:space="preserve"> </v>
      </c>
      <c r="H1746" s="1" t="str">
        <f>IF(+F1746&lt;&gt;0,COUNTIF(Lots!$A$1:'Lots'!$A$1791,E1746), " ")</f>
        <v xml:space="preserve"> </v>
      </c>
      <c r="I1746" s="3" t="str">
        <f t="shared" si="141"/>
        <v xml:space="preserve"> </v>
      </c>
      <c r="J1746" s="1" t="str">
        <f t="shared" si="142"/>
        <v xml:space="preserve"> </v>
      </c>
      <c r="K1746" s="3" t="str">
        <f t="shared" si="143"/>
        <v xml:space="preserve"> </v>
      </c>
      <c r="L1746" s="3" t="str">
        <f t="shared" si="144"/>
        <v xml:space="preserve">   </v>
      </c>
    </row>
    <row r="1747" spans="3:12" x14ac:dyDescent="0.25">
      <c r="C1747" s="1" t="str">
        <f>_xlfn.IFNA(IF(B1747=LOOKUP(+A1747,Lots!B$2:B$1819,Lots!D$2:D$1819),"Early",IF(B1747=LOOKUP(+A1747,Lots!B$2:B$1819,Lots!E$2:E$1819),"Mid",IF(B1747=LOOKUP(+A1747,Lots!B$2:B$1819,Lots!F$2:F$1819),"Late"))),"")</f>
        <v/>
      </c>
      <c r="D1747" s="1" t="str">
        <f>_xlfn.IFNA(VLOOKUP(A1747,Lots!B$2:C$1819, 2,FALSE),"")</f>
        <v/>
      </c>
      <c r="E1747" s="1" t="str">
        <f>_xlfn.IFNA(LOOKUP(A1747,Lots!B$2:B$1819, Lots!A$2:A$1819),"")</f>
        <v/>
      </c>
      <c r="F1747" s="1"/>
      <c r="G1747" s="3" t="str">
        <f t="shared" si="140"/>
        <v xml:space="preserve"> </v>
      </c>
      <c r="H1747" s="1" t="str">
        <f>IF(+F1747&lt;&gt;0,COUNTIF(Lots!$A$1:'Lots'!$A$1791,E1747), " ")</f>
        <v xml:space="preserve"> </v>
      </c>
      <c r="I1747" s="3" t="str">
        <f t="shared" si="141"/>
        <v xml:space="preserve"> </v>
      </c>
      <c r="J1747" s="1" t="str">
        <f t="shared" si="142"/>
        <v xml:space="preserve"> </v>
      </c>
      <c r="K1747" s="3" t="str">
        <f t="shared" si="143"/>
        <v xml:space="preserve"> </v>
      </c>
      <c r="L1747" s="3" t="str">
        <f t="shared" si="144"/>
        <v xml:space="preserve">   </v>
      </c>
    </row>
    <row r="1748" spans="3:12" x14ac:dyDescent="0.25">
      <c r="C1748" s="1" t="str">
        <f>_xlfn.IFNA(IF(B1748=LOOKUP(+A1748,Lots!B$2:B$1819,Lots!D$2:D$1819),"Early",IF(B1748=LOOKUP(+A1748,Lots!B$2:B$1819,Lots!E$2:E$1819),"Mid",IF(B1748=LOOKUP(+A1748,Lots!B$2:B$1819,Lots!F$2:F$1819),"Late"))),"")</f>
        <v/>
      </c>
      <c r="D1748" s="1" t="str">
        <f>_xlfn.IFNA(VLOOKUP(A1748,Lots!B$2:C$1819, 2,FALSE),"")</f>
        <v/>
      </c>
      <c r="E1748" s="1" t="str">
        <f>_xlfn.IFNA(LOOKUP(A1748,Lots!B$2:B$1819, Lots!A$2:A$1819),"")</f>
        <v/>
      </c>
      <c r="F1748" s="1"/>
      <c r="G1748" s="3" t="str">
        <f t="shared" si="140"/>
        <v xml:space="preserve"> </v>
      </c>
      <c r="H1748" s="1" t="str">
        <f>IF(+F1748&lt;&gt;0,COUNTIF(Lots!$A$1:'Lots'!$A$1791,E1748), " ")</f>
        <v xml:space="preserve"> </v>
      </c>
      <c r="I1748" s="3" t="str">
        <f t="shared" si="141"/>
        <v xml:space="preserve"> </v>
      </c>
      <c r="J1748" s="1" t="str">
        <f t="shared" si="142"/>
        <v xml:space="preserve"> </v>
      </c>
      <c r="K1748" s="3" t="str">
        <f t="shared" si="143"/>
        <v xml:space="preserve"> </v>
      </c>
      <c r="L1748" s="3" t="str">
        <f t="shared" si="144"/>
        <v xml:space="preserve">   </v>
      </c>
    </row>
    <row r="1749" spans="3:12" x14ac:dyDescent="0.25">
      <c r="C1749" s="1" t="str">
        <f>_xlfn.IFNA(IF(B1749=LOOKUP(+A1749,Lots!B$2:B$1819,Lots!D$2:D$1819),"Early",IF(B1749=LOOKUP(+A1749,Lots!B$2:B$1819,Lots!E$2:E$1819),"Mid",IF(B1749=LOOKUP(+A1749,Lots!B$2:B$1819,Lots!F$2:F$1819),"Late"))),"")</f>
        <v/>
      </c>
      <c r="D1749" s="1" t="str">
        <f>_xlfn.IFNA(VLOOKUP(A1749,Lots!B$2:C$1819, 2,FALSE),"")</f>
        <v/>
      </c>
      <c r="E1749" s="1" t="str">
        <f>_xlfn.IFNA(LOOKUP(A1749,Lots!B$2:B$1819, Lots!A$2:A$1819),"")</f>
        <v/>
      </c>
      <c r="F1749" s="1"/>
      <c r="G1749" s="3" t="str">
        <f t="shared" si="140"/>
        <v xml:space="preserve"> </v>
      </c>
      <c r="H1749" s="1" t="str">
        <f>IF(+F1749&lt;&gt;0,COUNTIF(Lots!$A$1:'Lots'!$A$1791,E1749), " ")</f>
        <v xml:space="preserve"> </v>
      </c>
      <c r="I1749" s="3" t="str">
        <f t="shared" si="141"/>
        <v xml:space="preserve"> </v>
      </c>
      <c r="J1749" s="1" t="str">
        <f t="shared" si="142"/>
        <v xml:space="preserve"> </v>
      </c>
      <c r="K1749" s="3" t="str">
        <f t="shared" si="143"/>
        <v xml:space="preserve"> </v>
      </c>
      <c r="L1749" s="3" t="str">
        <f t="shared" si="144"/>
        <v xml:space="preserve">   </v>
      </c>
    </row>
    <row r="1750" spans="3:12" x14ac:dyDescent="0.25">
      <c r="C1750" s="1" t="str">
        <f>_xlfn.IFNA(IF(B1750=LOOKUP(+A1750,Lots!B$2:B$1819,Lots!D$2:D$1819),"Early",IF(B1750=LOOKUP(+A1750,Lots!B$2:B$1819,Lots!E$2:E$1819),"Mid",IF(B1750=LOOKUP(+A1750,Lots!B$2:B$1819,Lots!F$2:F$1819),"Late"))),"")</f>
        <v/>
      </c>
      <c r="D1750" s="1" t="str">
        <f>_xlfn.IFNA(VLOOKUP(A1750,Lots!B$2:C$1819, 2,FALSE),"")</f>
        <v/>
      </c>
      <c r="E1750" s="1" t="str">
        <f>_xlfn.IFNA(LOOKUP(A1750,Lots!B$2:B$1819, Lots!A$2:A$1819),"")</f>
        <v/>
      </c>
      <c r="F1750" s="1"/>
      <c r="G1750" s="3" t="str">
        <f t="shared" si="140"/>
        <v xml:space="preserve"> </v>
      </c>
      <c r="H1750" s="1" t="str">
        <f>IF(+F1750&lt;&gt;0,COUNTIF(Lots!$A$1:'Lots'!$A$1791,E1750), " ")</f>
        <v xml:space="preserve"> </v>
      </c>
      <c r="I1750" s="3" t="str">
        <f t="shared" si="141"/>
        <v xml:space="preserve"> </v>
      </c>
      <c r="J1750" s="1" t="str">
        <f t="shared" si="142"/>
        <v xml:space="preserve"> </v>
      </c>
      <c r="K1750" s="3" t="str">
        <f t="shared" si="143"/>
        <v xml:space="preserve"> </v>
      </c>
      <c r="L1750" s="3" t="str">
        <f t="shared" si="144"/>
        <v xml:space="preserve">   </v>
      </c>
    </row>
    <row r="1751" spans="3:12" x14ac:dyDescent="0.25">
      <c r="C1751" s="1" t="str">
        <f>_xlfn.IFNA(IF(B1751=LOOKUP(+A1751,Lots!B$2:B$1819,Lots!D$2:D$1819),"Early",IF(B1751=LOOKUP(+A1751,Lots!B$2:B$1819,Lots!E$2:E$1819),"Mid",IF(B1751=LOOKUP(+A1751,Lots!B$2:B$1819,Lots!F$2:F$1819),"Late"))),"")</f>
        <v/>
      </c>
      <c r="D1751" s="1" t="str">
        <f>_xlfn.IFNA(VLOOKUP(A1751,Lots!B$2:C$1819, 2,FALSE),"")</f>
        <v/>
      </c>
      <c r="E1751" s="1" t="str">
        <f>_xlfn.IFNA(LOOKUP(A1751,Lots!B$2:B$1819, Lots!A$2:A$1819),"")</f>
        <v/>
      </c>
      <c r="F1751" s="1"/>
      <c r="G1751" s="3" t="str">
        <f t="shared" si="140"/>
        <v xml:space="preserve"> </v>
      </c>
      <c r="H1751" s="1" t="str">
        <f>IF(+F1751&lt;&gt;0,COUNTIF(Lots!$A$1:'Lots'!$A$1791,E1751), " ")</f>
        <v xml:space="preserve"> </v>
      </c>
      <c r="I1751" s="3" t="str">
        <f t="shared" si="141"/>
        <v xml:space="preserve"> </v>
      </c>
      <c r="J1751" s="1" t="str">
        <f t="shared" si="142"/>
        <v xml:space="preserve"> </v>
      </c>
      <c r="K1751" s="3" t="str">
        <f t="shared" si="143"/>
        <v xml:space="preserve"> </v>
      </c>
      <c r="L1751" s="3" t="str">
        <f t="shared" si="144"/>
        <v xml:space="preserve">   </v>
      </c>
    </row>
    <row r="1752" spans="3:12" x14ac:dyDescent="0.25">
      <c r="C1752" s="1" t="str">
        <f>_xlfn.IFNA(IF(B1752=LOOKUP(+A1752,Lots!B$2:B$1819,Lots!D$2:D$1819),"Early",IF(B1752=LOOKUP(+A1752,Lots!B$2:B$1819,Lots!E$2:E$1819),"Mid",IF(B1752=LOOKUP(+A1752,Lots!B$2:B$1819,Lots!F$2:F$1819),"Late"))),"")</f>
        <v/>
      </c>
      <c r="D1752" s="1" t="str">
        <f>_xlfn.IFNA(VLOOKUP(A1752,Lots!B$2:C$1819, 2,FALSE),"")</f>
        <v/>
      </c>
      <c r="E1752" s="1" t="str">
        <f>_xlfn.IFNA(LOOKUP(A1752,Lots!B$2:B$1819, Lots!A$2:A$1819),"")</f>
        <v/>
      </c>
      <c r="F1752" s="1"/>
      <c r="G1752" s="3" t="str">
        <f t="shared" si="140"/>
        <v xml:space="preserve"> </v>
      </c>
      <c r="H1752" s="1" t="str">
        <f>IF(+F1752&lt;&gt;0,COUNTIF(Lots!$A$1:'Lots'!$A$1791,E1752), " ")</f>
        <v xml:space="preserve"> </v>
      </c>
      <c r="I1752" s="3" t="str">
        <f t="shared" si="141"/>
        <v xml:space="preserve"> </v>
      </c>
      <c r="J1752" s="1" t="str">
        <f t="shared" si="142"/>
        <v xml:space="preserve"> </v>
      </c>
      <c r="K1752" s="3" t="str">
        <f t="shared" si="143"/>
        <v xml:space="preserve"> </v>
      </c>
      <c r="L1752" s="3" t="str">
        <f t="shared" si="144"/>
        <v xml:space="preserve">   </v>
      </c>
    </row>
    <row r="1753" spans="3:12" x14ac:dyDescent="0.25">
      <c r="C1753" s="1" t="str">
        <f>_xlfn.IFNA(IF(B1753=LOOKUP(+A1753,Lots!B$2:B$1819,Lots!D$2:D$1819),"Early",IF(B1753=LOOKUP(+A1753,Lots!B$2:B$1819,Lots!E$2:E$1819),"Mid",IF(B1753=LOOKUP(+A1753,Lots!B$2:B$1819,Lots!F$2:F$1819),"Late"))),"")</f>
        <v/>
      </c>
      <c r="D1753" s="1" t="str">
        <f>_xlfn.IFNA(VLOOKUP(A1753,Lots!B$2:C$1819, 2,FALSE),"")</f>
        <v/>
      </c>
      <c r="E1753" s="1" t="str">
        <f>_xlfn.IFNA(LOOKUP(A1753,Lots!B$2:B$1819, Lots!A$2:A$1819),"")</f>
        <v/>
      </c>
      <c r="F1753" s="1"/>
      <c r="G1753" s="3" t="str">
        <f t="shared" si="140"/>
        <v xml:space="preserve"> </v>
      </c>
      <c r="H1753" s="1" t="str">
        <f>IF(+F1753&lt;&gt;0,COUNTIF(Lots!$A$1:'Lots'!$A$1791,E1753), " ")</f>
        <v xml:space="preserve"> </v>
      </c>
      <c r="I1753" s="3" t="str">
        <f t="shared" si="141"/>
        <v xml:space="preserve"> </v>
      </c>
      <c r="J1753" s="1" t="str">
        <f t="shared" si="142"/>
        <v xml:space="preserve"> </v>
      </c>
      <c r="K1753" s="3" t="str">
        <f t="shared" si="143"/>
        <v xml:space="preserve"> </v>
      </c>
      <c r="L1753" s="3" t="str">
        <f t="shared" si="144"/>
        <v xml:space="preserve">   </v>
      </c>
    </row>
    <row r="1754" spans="3:12" x14ac:dyDescent="0.25">
      <c r="C1754" s="1" t="str">
        <f>_xlfn.IFNA(IF(B1754=LOOKUP(+A1754,Lots!B$2:B$1819,Lots!D$2:D$1819),"Early",IF(B1754=LOOKUP(+A1754,Lots!B$2:B$1819,Lots!E$2:E$1819),"Mid",IF(B1754=LOOKUP(+A1754,Lots!B$2:B$1819,Lots!F$2:F$1819),"Late"))),"")</f>
        <v/>
      </c>
      <c r="D1754" s="1" t="str">
        <f>_xlfn.IFNA(VLOOKUP(A1754,Lots!B$2:C$1819, 2,FALSE),"")</f>
        <v/>
      </c>
      <c r="E1754" s="1" t="str">
        <f>_xlfn.IFNA(LOOKUP(A1754,Lots!B$2:B$1819, Lots!A$2:A$1819),"")</f>
        <v/>
      </c>
      <c r="F1754" s="1"/>
      <c r="G1754" s="3" t="str">
        <f t="shared" si="140"/>
        <v xml:space="preserve"> </v>
      </c>
      <c r="H1754" s="1" t="str">
        <f>IF(+F1754&lt;&gt;0,COUNTIF(Lots!$A$1:'Lots'!$A$1791,E1754), " ")</f>
        <v xml:space="preserve"> </v>
      </c>
      <c r="I1754" s="3" t="str">
        <f t="shared" si="141"/>
        <v xml:space="preserve"> </v>
      </c>
      <c r="J1754" s="1" t="str">
        <f t="shared" si="142"/>
        <v xml:space="preserve"> </v>
      </c>
      <c r="K1754" s="3" t="str">
        <f t="shared" si="143"/>
        <v xml:space="preserve"> </v>
      </c>
      <c r="L1754" s="3" t="str">
        <f t="shared" si="144"/>
        <v xml:space="preserve">   </v>
      </c>
    </row>
    <row r="1755" spans="3:12" x14ac:dyDescent="0.25">
      <c r="C1755" s="1" t="str">
        <f>_xlfn.IFNA(IF(B1755=LOOKUP(+A1755,Lots!B$2:B$1819,Lots!D$2:D$1819),"Early",IF(B1755=LOOKUP(+A1755,Lots!B$2:B$1819,Lots!E$2:E$1819),"Mid",IF(B1755=LOOKUP(+A1755,Lots!B$2:B$1819,Lots!F$2:F$1819),"Late"))),"")</f>
        <v/>
      </c>
      <c r="D1755" s="1" t="str">
        <f>_xlfn.IFNA(VLOOKUP(A1755,Lots!B$2:C$1819, 2,FALSE),"")</f>
        <v/>
      </c>
      <c r="E1755" s="1" t="str">
        <f>_xlfn.IFNA(LOOKUP(A1755,Lots!B$2:B$1819, Lots!A$2:A$1819),"")</f>
        <v/>
      </c>
      <c r="F1755" s="1"/>
      <c r="G1755" s="3" t="str">
        <f t="shared" si="140"/>
        <v xml:space="preserve"> </v>
      </c>
      <c r="H1755" s="1" t="str">
        <f>IF(+F1755&lt;&gt;0,COUNTIF(Lots!$A$1:'Lots'!$A$1791,E1755), " ")</f>
        <v xml:space="preserve"> </v>
      </c>
      <c r="I1755" s="3" t="str">
        <f t="shared" si="141"/>
        <v xml:space="preserve"> </v>
      </c>
      <c r="J1755" s="1" t="str">
        <f t="shared" si="142"/>
        <v xml:space="preserve"> </v>
      </c>
      <c r="K1755" s="3" t="str">
        <f t="shared" si="143"/>
        <v xml:space="preserve"> </v>
      </c>
      <c r="L1755" s="3" t="str">
        <f t="shared" si="144"/>
        <v xml:space="preserve">   </v>
      </c>
    </row>
    <row r="1756" spans="3:12" x14ac:dyDescent="0.25">
      <c r="C1756" s="1" t="str">
        <f>_xlfn.IFNA(IF(B1756=LOOKUP(+A1756,Lots!B$2:B$1819,Lots!D$2:D$1819),"Early",IF(B1756=LOOKUP(+A1756,Lots!B$2:B$1819,Lots!E$2:E$1819),"Mid",IF(B1756=LOOKUP(+A1756,Lots!B$2:B$1819,Lots!F$2:F$1819),"Late"))),"")</f>
        <v/>
      </c>
      <c r="D1756" s="1" t="str">
        <f>_xlfn.IFNA(VLOOKUP(A1756,Lots!B$2:C$1819, 2,FALSE),"")</f>
        <v/>
      </c>
      <c r="E1756" s="1" t="str">
        <f>_xlfn.IFNA(LOOKUP(A1756,Lots!B$2:B$1819, Lots!A$2:A$1819),"")</f>
        <v/>
      </c>
      <c r="F1756" s="1"/>
      <c r="G1756" s="3" t="str">
        <f t="shared" si="140"/>
        <v xml:space="preserve"> </v>
      </c>
      <c r="H1756" s="1" t="str">
        <f>IF(+F1756&lt;&gt;0,COUNTIF(Lots!$A$1:'Lots'!$A$1791,E1756), " ")</f>
        <v xml:space="preserve"> </v>
      </c>
      <c r="I1756" s="3" t="str">
        <f t="shared" si="141"/>
        <v xml:space="preserve"> </v>
      </c>
      <c r="J1756" s="1" t="str">
        <f t="shared" si="142"/>
        <v xml:space="preserve"> </v>
      </c>
      <c r="K1756" s="3" t="str">
        <f t="shared" si="143"/>
        <v xml:space="preserve"> </v>
      </c>
      <c r="L1756" s="3" t="str">
        <f t="shared" si="144"/>
        <v xml:space="preserve">   </v>
      </c>
    </row>
    <row r="1757" spans="3:12" x14ac:dyDescent="0.25">
      <c r="C1757" s="1" t="str">
        <f>_xlfn.IFNA(IF(B1757=LOOKUP(+A1757,Lots!B$2:B$1819,Lots!D$2:D$1819),"Early",IF(B1757=LOOKUP(+A1757,Lots!B$2:B$1819,Lots!E$2:E$1819),"Mid",IF(B1757=LOOKUP(+A1757,Lots!B$2:B$1819,Lots!F$2:F$1819),"Late"))),"")</f>
        <v/>
      </c>
      <c r="D1757" s="1" t="str">
        <f>_xlfn.IFNA(VLOOKUP(A1757,Lots!B$2:C$1819, 2,FALSE),"")</f>
        <v/>
      </c>
      <c r="E1757" s="1" t="str">
        <f>_xlfn.IFNA(LOOKUP(A1757,Lots!B$2:B$1819, Lots!A$2:A$1819),"")</f>
        <v/>
      </c>
      <c r="F1757" s="1"/>
      <c r="G1757" s="3" t="str">
        <f t="shared" si="140"/>
        <v xml:space="preserve"> </v>
      </c>
      <c r="H1757" s="1" t="str">
        <f>IF(+F1757&lt;&gt;0,COUNTIF(Lots!$A$1:'Lots'!$A$1791,E1757), " ")</f>
        <v xml:space="preserve"> </v>
      </c>
      <c r="I1757" s="3" t="str">
        <f t="shared" si="141"/>
        <v xml:space="preserve"> </v>
      </c>
      <c r="J1757" s="1" t="str">
        <f t="shared" si="142"/>
        <v xml:space="preserve"> </v>
      </c>
      <c r="K1757" s="3" t="str">
        <f t="shared" si="143"/>
        <v xml:space="preserve"> </v>
      </c>
      <c r="L1757" s="3" t="str">
        <f t="shared" si="144"/>
        <v xml:space="preserve">   </v>
      </c>
    </row>
    <row r="1758" spans="3:12" x14ac:dyDescent="0.25">
      <c r="C1758" s="1" t="str">
        <f>_xlfn.IFNA(IF(B1758=LOOKUP(+A1758,Lots!B$2:B$1819,Lots!D$2:D$1819),"Early",IF(B1758=LOOKUP(+A1758,Lots!B$2:B$1819,Lots!E$2:E$1819),"Mid",IF(B1758=LOOKUP(+A1758,Lots!B$2:B$1819,Lots!F$2:F$1819),"Late"))),"")</f>
        <v/>
      </c>
      <c r="D1758" s="1" t="str">
        <f>_xlfn.IFNA(VLOOKUP(A1758,Lots!B$2:C$1819, 2,FALSE),"")</f>
        <v/>
      </c>
      <c r="E1758" s="1" t="str">
        <f>_xlfn.IFNA(LOOKUP(A1758,Lots!B$2:B$1819, Lots!A$2:A$1819),"")</f>
        <v/>
      </c>
      <c r="F1758" s="1"/>
      <c r="G1758" s="3" t="str">
        <f t="shared" si="140"/>
        <v xml:space="preserve"> </v>
      </c>
      <c r="H1758" s="1" t="str">
        <f>IF(+F1758&lt;&gt;0,COUNTIF(Lots!$A$1:'Lots'!$A$1791,E1758), " ")</f>
        <v xml:space="preserve"> </v>
      </c>
      <c r="I1758" s="3" t="str">
        <f t="shared" si="141"/>
        <v xml:space="preserve"> </v>
      </c>
      <c r="J1758" s="1" t="str">
        <f t="shared" si="142"/>
        <v xml:space="preserve"> </v>
      </c>
      <c r="K1758" s="3" t="str">
        <f t="shared" si="143"/>
        <v xml:space="preserve"> </v>
      </c>
      <c r="L1758" s="3" t="str">
        <f t="shared" si="144"/>
        <v xml:space="preserve">   </v>
      </c>
    </row>
    <row r="1759" spans="3:12" x14ac:dyDescent="0.25">
      <c r="C1759" s="1" t="str">
        <f>_xlfn.IFNA(IF(B1759=LOOKUP(+A1759,Lots!B$2:B$1819,Lots!D$2:D$1819),"Early",IF(B1759=LOOKUP(+A1759,Lots!B$2:B$1819,Lots!E$2:E$1819),"Mid",IF(B1759=LOOKUP(+A1759,Lots!B$2:B$1819,Lots!F$2:F$1819),"Late"))),"")</f>
        <v/>
      </c>
      <c r="D1759" s="1" t="str">
        <f>_xlfn.IFNA(VLOOKUP(A1759,Lots!B$2:C$1819, 2,FALSE),"")</f>
        <v/>
      </c>
      <c r="E1759" s="1" t="str">
        <f>_xlfn.IFNA(LOOKUP(A1759,Lots!B$2:B$1819, Lots!A$2:A$1819),"")</f>
        <v/>
      </c>
      <c r="F1759" s="1"/>
      <c r="G1759" s="3" t="str">
        <f t="shared" si="140"/>
        <v xml:space="preserve"> </v>
      </c>
      <c r="H1759" s="1" t="str">
        <f>IF(+F1759&lt;&gt;0,COUNTIF(Lots!$A$1:'Lots'!$A$1791,E1759), " ")</f>
        <v xml:space="preserve"> </v>
      </c>
      <c r="I1759" s="3" t="str">
        <f t="shared" si="141"/>
        <v xml:space="preserve"> </v>
      </c>
      <c r="J1759" s="1" t="str">
        <f t="shared" si="142"/>
        <v xml:space="preserve"> </v>
      </c>
      <c r="K1759" s="3" t="str">
        <f t="shared" si="143"/>
        <v xml:space="preserve"> </v>
      </c>
      <c r="L1759" s="3" t="str">
        <f t="shared" si="144"/>
        <v xml:space="preserve">   </v>
      </c>
    </row>
    <row r="1760" spans="3:12" x14ac:dyDescent="0.25">
      <c r="C1760" s="1" t="str">
        <f>_xlfn.IFNA(IF(B1760=LOOKUP(+A1760,Lots!B$2:B$1819,Lots!D$2:D$1819),"Early",IF(B1760=LOOKUP(+A1760,Lots!B$2:B$1819,Lots!E$2:E$1819),"Mid",IF(B1760=LOOKUP(+A1760,Lots!B$2:B$1819,Lots!F$2:F$1819),"Late"))),"")</f>
        <v/>
      </c>
      <c r="D1760" s="1" t="str">
        <f>_xlfn.IFNA(VLOOKUP(A1760,Lots!B$2:C$1819, 2,FALSE),"")</f>
        <v/>
      </c>
      <c r="E1760" s="1" t="str">
        <f>_xlfn.IFNA(LOOKUP(A1760,Lots!B$2:B$1819, Lots!A$2:A$1819),"")</f>
        <v/>
      </c>
      <c r="F1760" s="1"/>
      <c r="G1760" s="3" t="str">
        <f t="shared" si="140"/>
        <v xml:space="preserve"> </v>
      </c>
      <c r="H1760" s="1" t="str">
        <f>IF(+F1760&lt;&gt;0,COUNTIF(Lots!$A$1:'Lots'!$A$1791,E1760), " ")</f>
        <v xml:space="preserve"> </v>
      </c>
      <c r="I1760" s="3" t="str">
        <f t="shared" si="141"/>
        <v xml:space="preserve"> </v>
      </c>
      <c r="J1760" s="1" t="str">
        <f t="shared" si="142"/>
        <v xml:space="preserve"> </v>
      </c>
      <c r="K1760" s="3" t="str">
        <f t="shared" si="143"/>
        <v xml:space="preserve"> </v>
      </c>
      <c r="L1760" s="3" t="str">
        <f t="shared" si="144"/>
        <v xml:space="preserve">   </v>
      </c>
    </row>
    <row r="1761" spans="3:12" x14ac:dyDescent="0.25">
      <c r="C1761" s="1" t="str">
        <f>_xlfn.IFNA(IF(B1761=LOOKUP(+A1761,Lots!B$2:B$1819,Lots!D$2:D$1819),"Early",IF(B1761=LOOKUP(+A1761,Lots!B$2:B$1819,Lots!E$2:E$1819),"Mid",IF(B1761=LOOKUP(+A1761,Lots!B$2:B$1819,Lots!F$2:F$1819),"Late"))),"")</f>
        <v/>
      </c>
      <c r="D1761" s="1" t="str">
        <f>_xlfn.IFNA(VLOOKUP(A1761,Lots!B$2:C$1819, 2,FALSE),"")</f>
        <v/>
      </c>
      <c r="E1761" s="1" t="str">
        <f>_xlfn.IFNA(LOOKUP(A1761,Lots!B$2:B$1819, Lots!A$2:A$1819),"")</f>
        <v/>
      </c>
      <c r="F1761" s="1"/>
      <c r="G1761" s="3" t="str">
        <f t="shared" si="140"/>
        <v xml:space="preserve"> </v>
      </c>
      <c r="H1761" s="1" t="str">
        <f>IF(+F1761&lt;&gt;0,COUNTIF(Lots!$A$1:'Lots'!$A$1791,E1761), " ")</f>
        <v xml:space="preserve"> </v>
      </c>
      <c r="I1761" s="3" t="str">
        <f t="shared" si="141"/>
        <v xml:space="preserve"> </v>
      </c>
      <c r="J1761" s="1" t="str">
        <f t="shared" si="142"/>
        <v xml:space="preserve"> </v>
      </c>
      <c r="K1761" s="3" t="str">
        <f t="shared" si="143"/>
        <v xml:space="preserve"> </v>
      </c>
      <c r="L1761" s="3" t="str">
        <f t="shared" si="144"/>
        <v xml:space="preserve">   </v>
      </c>
    </row>
    <row r="1762" spans="3:12" x14ac:dyDescent="0.25">
      <c r="C1762" s="1" t="str">
        <f>_xlfn.IFNA(IF(B1762=LOOKUP(+A1762,Lots!B$2:B$1819,Lots!D$2:D$1819),"Early",IF(B1762=LOOKUP(+A1762,Lots!B$2:B$1819,Lots!E$2:E$1819),"Mid",IF(B1762=LOOKUP(+A1762,Lots!B$2:B$1819,Lots!F$2:F$1819),"Late"))),"")</f>
        <v/>
      </c>
      <c r="D1762" s="1" t="str">
        <f>_xlfn.IFNA(VLOOKUP(A1762,Lots!B$2:C$1819, 2,FALSE),"")</f>
        <v/>
      </c>
      <c r="E1762" s="1" t="str">
        <f>_xlfn.IFNA(LOOKUP(A1762,Lots!B$2:B$1819, Lots!A$2:A$1819),"")</f>
        <v/>
      </c>
      <c r="F1762" s="1"/>
      <c r="G1762" s="3" t="str">
        <f t="shared" si="140"/>
        <v xml:space="preserve"> </v>
      </c>
      <c r="H1762" s="1" t="str">
        <f>IF(+F1762&lt;&gt;0,COUNTIF(Lots!$A$1:'Lots'!$A$1791,E1762), " ")</f>
        <v xml:space="preserve"> </v>
      </c>
      <c r="I1762" s="3" t="str">
        <f t="shared" si="141"/>
        <v xml:space="preserve"> </v>
      </c>
      <c r="J1762" s="1" t="str">
        <f t="shared" si="142"/>
        <v xml:space="preserve"> </v>
      </c>
      <c r="K1762" s="3" t="str">
        <f t="shared" si="143"/>
        <v xml:space="preserve"> </v>
      </c>
      <c r="L1762" s="3" t="str">
        <f t="shared" si="144"/>
        <v xml:space="preserve">   </v>
      </c>
    </row>
    <row r="1763" spans="3:12" x14ac:dyDescent="0.25">
      <c r="C1763" s="1" t="str">
        <f>_xlfn.IFNA(IF(B1763=LOOKUP(+A1763,Lots!B$2:B$1819,Lots!D$2:D$1819),"Early",IF(B1763=LOOKUP(+A1763,Lots!B$2:B$1819,Lots!E$2:E$1819),"Mid",IF(B1763=LOOKUP(+A1763,Lots!B$2:B$1819,Lots!F$2:F$1819),"Late"))),"")</f>
        <v/>
      </c>
      <c r="D1763" s="1" t="str">
        <f>_xlfn.IFNA(VLOOKUP(A1763,Lots!B$2:C$1819, 2,FALSE),"")</f>
        <v/>
      </c>
      <c r="E1763" s="1" t="str">
        <f>_xlfn.IFNA(LOOKUP(A1763,Lots!B$2:B$1819, Lots!A$2:A$1819),"")</f>
        <v/>
      </c>
      <c r="F1763" s="1"/>
      <c r="G1763" s="3" t="str">
        <f t="shared" si="140"/>
        <v xml:space="preserve"> </v>
      </c>
      <c r="H1763" s="1" t="str">
        <f>IF(+F1763&lt;&gt;0,COUNTIF(Lots!$A$1:'Lots'!$A$1791,E1763), " ")</f>
        <v xml:space="preserve"> </v>
      </c>
      <c r="I1763" s="3" t="str">
        <f t="shared" si="141"/>
        <v xml:space="preserve"> </v>
      </c>
      <c r="J1763" s="1" t="str">
        <f t="shared" si="142"/>
        <v xml:space="preserve"> </v>
      </c>
      <c r="K1763" s="3" t="str">
        <f t="shared" si="143"/>
        <v xml:space="preserve"> </v>
      </c>
      <c r="L1763" s="3" t="str">
        <f t="shared" si="144"/>
        <v xml:space="preserve">   </v>
      </c>
    </row>
    <row r="1764" spans="3:12" x14ac:dyDescent="0.25">
      <c r="C1764" s="1" t="str">
        <f>_xlfn.IFNA(IF(B1764=LOOKUP(+A1764,Lots!B$2:B$1819,Lots!D$2:D$1819),"Early",IF(B1764=LOOKUP(+A1764,Lots!B$2:B$1819,Lots!E$2:E$1819),"Mid",IF(B1764=LOOKUP(+A1764,Lots!B$2:B$1819,Lots!F$2:F$1819),"Late"))),"")</f>
        <v/>
      </c>
      <c r="D1764" s="1" t="str">
        <f>_xlfn.IFNA(VLOOKUP(A1764,Lots!B$2:C$1819, 2,FALSE),"")</f>
        <v/>
      </c>
      <c r="E1764" s="1" t="str">
        <f>_xlfn.IFNA(LOOKUP(A1764,Lots!B$2:B$1819, Lots!A$2:A$1819),"")</f>
        <v/>
      </c>
      <c r="F1764" s="1"/>
      <c r="G1764" s="3" t="str">
        <f t="shared" si="140"/>
        <v xml:space="preserve"> </v>
      </c>
      <c r="H1764" s="1" t="str">
        <f>IF(+F1764&lt;&gt;0,COUNTIF(Lots!$A$1:'Lots'!$A$1791,E1764), " ")</f>
        <v xml:space="preserve"> </v>
      </c>
      <c r="I1764" s="3" t="str">
        <f t="shared" si="141"/>
        <v xml:space="preserve"> </v>
      </c>
      <c r="J1764" s="1" t="str">
        <f t="shared" si="142"/>
        <v xml:space="preserve"> </v>
      </c>
      <c r="K1764" s="3" t="str">
        <f t="shared" si="143"/>
        <v xml:space="preserve"> </v>
      </c>
      <c r="L1764" s="3" t="str">
        <f t="shared" si="144"/>
        <v xml:space="preserve">   </v>
      </c>
    </row>
    <row r="1765" spans="3:12" x14ac:dyDescent="0.25">
      <c r="C1765" s="1" t="str">
        <f>_xlfn.IFNA(IF(B1765=LOOKUP(+A1765,Lots!B$2:B$1819,Lots!D$2:D$1819),"Early",IF(B1765=LOOKUP(+A1765,Lots!B$2:B$1819,Lots!E$2:E$1819),"Mid",IF(B1765=LOOKUP(+A1765,Lots!B$2:B$1819,Lots!F$2:F$1819),"Late"))),"")</f>
        <v/>
      </c>
      <c r="D1765" s="1" t="str">
        <f>_xlfn.IFNA(VLOOKUP(A1765,Lots!B$2:C$1819, 2,FALSE),"")</f>
        <v/>
      </c>
      <c r="E1765" s="1" t="str">
        <f>_xlfn.IFNA(LOOKUP(A1765,Lots!B$2:B$1819, Lots!A$2:A$1819),"")</f>
        <v/>
      </c>
      <c r="F1765" s="1"/>
      <c r="G1765" s="3" t="str">
        <f t="shared" si="140"/>
        <v xml:space="preserve"> </v>
      </c>
      <c r="H1765" s="1" t="str">
        <f>IF(+F1765&lt;&gt;0,COUNTIF(Lots!$A$1:'Lots'!$A$1791,E1765), " ")</f>
        <v xml:space="preserve"> </v>
      </c>
      <c r="I1765" s="3" t="str">
        <f t="shared" si="141"/>
        <v xml:space="preserve"> </v>
      </c>
      <c r="J1765" s="1" t="str">
        <f t="shared" si="142"/>
        <v xml:space="preserve"> </v>
      </c>
      <c r="K1765" s="3" t="str">
        <f t="shared" si="143"/>
        <v xml:space="preserve"> </v>
      </c>
      <c r="L1765" s="3" t="str">
        <f t="shared" si="144"/>
        <v xml:space="preserve">   </v>
      </c>
    </row>
    <row r="1766" spans="3:12" x14ac:dyDescent="0.25">
      <c r="C1766" s="1" t="str">
        <f>_xlfn.IFNA(IF(B1766=LOOKUP(+A1766,Lots!B$2:B$1819,Lots!D$2:D$1819),"Early",IF(B1766=LOOKUP(+A1766,Lots!B$2:B$1819,Lots!E$2:E$1819),"Mid",IF(B1766=LOOKUP(+A1766,Lots!B$2:B$1819,Lots!F$2:F$1819),"Late"))),"")</f>
        <v/>
      </c>
      <c r="D1766" s="1" t="str">
        <f>_xlfn.IFNA(VLOOKUP(A1766,Lots!B$2:C$1819, 2,FALSE),"")</f>
        <v/>
      </c>
      <c r="E1766" s="1" t="str">
        <f>_xlfn.IFNA(LOOKUP(A1766,Lots!B$2:B$1819, Lots!A$2:A$1819),"")</f>
        <v/>
      </c>
      <c r="F1766" s="1"/>
      <c r="G1766" s="3" t="str">
        <f t="shared" si="140"/>
        <v xml:space="preserve"> </v>
      </c>
      <c r="H1766" s="1" t="str">
        <f>IF(+F1766&lt;&gt;0,COUNTIF(Lots!$A$1:'Lots'!$A$1791,E1766), " ")</f>
        <v xml:space="preserve"> </v>
      </c>
      <c r="I1766" s="3" t="str">
        <f t="shared" si="141"/>
        <v xml:space="preserve"> </v>
      </c>
      <c r="J1766" s="1" t="str">
        <f t="shared" si="142"/>
        <v xml:space="preserve"> </v>
      </c>
      <c r="K1766" s="3" t="str">
        <f t="shared" si="143"/>
        <v xml:space="preserve"> </v>
      </c>
      <c r="L1766" s="3" t="str">
        <f t="shared" si="144"/>
        <v xml:space="preserve">   </v>
      </c>
    </row>
    <row r="1767" spans="3:12" x14ac:dyDescent="0.25">
      <c r="C1767" s="1" t="str">
        <f>_xlfn.IFNA(IF(B1767=LOOKUP(+A1767,Lots!B$2:B$1819,Lots!D$2:D$1819),"Early",IF(B1767=LOOKUP(+A1767,Lots!B$2:B$1819,Lots!E$2:E$1819),"Mid",IF(B1767=LOOKUP(+A1767,Lots!B$2:B$1819,Lots!F$2:F$1819),"Late"))),"")</f>
        <v/>
      </c>
      <c r="D1767" s="1" t="str">
        <f>_xlfn.IFNA(VLOOKUP(A1767,Lots!B$2:C$1819, 2,FALSE),"")</f>
        <v/>
      </c>
      <c r="E1767" s="1" t="str">
        <f>_xlfn.IFNA(LOOKUP(A1767,Lots!B$2:B$1819, Lots!A$2:A$1819),"")</f>
        <v/>
      </c>
      <c r="F1767" s="1"/>
      <c r="G1767" s="3" t="str">
        <f t="shared" si="140"/>
        <v xml:space="preserve"> </v>
      </c>
      <c r="H1767" s="1" t="str">
        <f>IF(+F1767&lt;&gt;0,COUNTIF(Lots!$A$1:'Lots'!$A$1791,E1767), " ")</f>
        <v xml:space="preserve"> </v>
      </c>
      <c r="I1767" s="3" t="str">
        <f t="shared" si="141"/>
        <v xml:space="preserve"> </v>
      </c>
      <c r="J1767" s="1" t="str">
        <f t="shared" si="142"/>
        <v xml:space="preserve"> </v>
      </c>
      <c r="K1767" s="3" t="str">
        <f t="shared" si="143"/>
        <v xml:space="preserve"> </v>
      </c>
      <c r="L1767" s="3" t="str">
        <f t="shared" si="144"/>
        <v xml:space="preserve">   </v>
      </c>
    </row>
    <row r="1768" spans="3:12" x14ac:dyDescent="0.25">
      <c r="C1768" s="1" t="str">
        <f>_xlfn.IFNA(IF(B1768=LOOKUP(+A1768,Lots!B$2:B$1819,Lots!D$2:D$1819),"Early",IF(B1768=LOOKUP(+A1768,Lots!B$2:B$1819,Lots!E$2:E$1819),"Mid",IF(B1768=LOOKUP(+A1768,Lots!B$2:B$1819,Lots!F$2:F$1819),"Late"))),"")</f>
        <v/>
      </c>
      <c r="D1768" s="1" t="str">
        <f>_xlfn.IFNA(VLOOKUP(A1768,Lots!B$2:C$1819, 2,FALSE),"")</f>
        <v/>
      </c>
      <c r="E1768" s="1" t="str">
        <f>_xlfn.IFNA(LOOKUP(A1768,Lots!B$2:B$1819, Lots!A$2:A$1819),"")</f>
        <v/>
      </c>
      <c r="F1768" s="1"/>
      <c r="G1768" s="3" t="str">
        <f t="shared" si="140"/>
        <v xml:space="preserve"> </v>
      </c>
      <c r="H1768" s="1" t="str">
        <f>IF(+F1768&lt;&gt;0,COUNTIF(Lots!$A$1:'Lots'!$A$1791,E1768), " ")</f>
        <v xml:space="preserve"> </v>
      </c>
      <c r="I1768" s="3" t="str">
        <f t="shared" si="141"/>
        <v xml:space="preserve"> </v>
      </c>
      <c r="J1768" s="1" t="str">
        <f t="shared" si="142"/>
        <v xml:space="preserve"> </v>
      </c>
      <c r="K1768" s="3" t="str">
        <f t="shared" si="143"/>
        <v xml:space="preserve"> </v>
      </c>
      <c r="L1768" s="3" t="str">
        <f t="shared" si="144"/>
        <v xml:space="preserve">   </v>
      </c>
    </row>
    <row r="1769" spans="3:12" x14ac:dyDescent="0.25">
      <c r="C1769" s="1" t="str">
        <f>_xlfn.IFNA(IF(B1769=LOOKUP(+A1769,Lots!B$2:B$1819,Lots!D$2:D$1819),"Early",IF(B1769=LOOKUP(+A1769,Lots!B$2:B$1819,Lots!E$2:E$1819),"Mid",IF(B1769=LOOKUP(+A1769,Lots!B$2:B$1819,Lots!F$2:F$1819),"Late"))),"")</f>
        <v/>
      </c>
      <c r="D1769" s="1" t="str">
        <f>_xlfn.IFNA(VLOOKUP(A1769,Lots!B$2:C$1819, 2,FALSE),"")</f>
        <v/>
      </c>
      <c r="E1769" s="1" t="str">
        <f>_xlfn.IFNA(LOOKUP(A1769,Lots!B$2:B$1819, Lots!A$2:A$1819),"")</f>
        <v/>
      </c>
      <c r="F1769" s="1"/>
      <c r="G1769" s="3" t="str">
        <f t="shared" si="140"/>
        <v xml:space="preserve"> </v>
      </c>
      <c r="H1769" s="1" t="str">
        <f>IF(+F1769&lt;&gt;0,COUNTIF(Lots!$A$1:'Lots'!$A$1791,E1769), " ")</f>
        <v xml:space="preserve"> </v>
      </c>
      <c r="I1769" s="3" t="str">
        <f t="shared" si="141"/>
        <v xml:space="preserve"> </v>
      </c>
      <c r="J1769" s="1" t="str">
        <f t="shared" si="142"/>
        <v xml:space="preserve"> </v>
      </c>
      <c r="K1769" s="3" t="str">
        <f t="shared" si="143"/>
        <v xml:space="preserve"> </v>
      </c>
      <c r="L1769" s="3" t="str">
        <f t="shared" si="144"/>
        <v xml:space="preserve">   </v>
      </c>
    </row>
    <row r="1770" spans="3:12" x14ac:dyDescent="0.25">
      <c r="C1770" s="1" t="str">
        <f>_xlfn.IFNA(IF(B1770=LOOKUP(+A1770,Lots!B$2:B$1819,Lots!D$2:D$1819),"Early",IF(B1770=LOOKUP(+A1770,Lots!B$2:B$1819,Lots!E$2:E$1819),"Mid",IF(B1770=LOOKUP(+A1770,Lots!B$2:B$1819,Lots!F$2:F$1819),"Late"))),"")</f>
        <v/>
      </c>
      <c r="D1770" s="1" t="str">
        <f>_xlfn.IFNA(VLOOKUP(A1770,Lots!B$2:C$1819, 2,FALSE),"")</f>
        <v/>
      </c>
      <c r="E1770" s="1" t="str">
        <f>_xlfn.IFNA(LOOKUP(A1770,Lots!B$2:B$1819, Lots!A$2:A$1819),"")</f>
        <v/>
      </c>
      <c r="F1770" s="1"/>
      <c r="G1770" s="3" t="str">
        <f t="shared" si="140"/>
        <v xml:space="preserve"> </v>
      </c>
      <c r="H1770" s="1" t="str">
        <f>IF(+F1770&lt;&gt;0,COUNTIF(Lots!$A$1:'Lots'!$A$1791,E1770), " ")</f>
        <v xml:space="preserve"> </v>
      </c>
      <c r="I1770" s="3" t="str">
        <f t="shared" si="141"/>
        <v xml:space="preserve"> </v>
      </c>
      <c r="J1770" s="1" t="str">
        <f t="shared" si="142"/>
        <v xml:space="preserve"> </v>
      </c>
      <c r="K1770" s="3" t="str">
        <f t="shared" si="143"/>
        <v xml:space="preserve"> </v>
      </c>
      <c r="L1770" s="3" t="str">
        <f t="shared" si="144"/>
        <v xml:space="preserve">   </v>
      </c>
    </row>
    <row r="1771" spans="3:12" x14ac:dyDescent="0.25">
      <c r="C1771" s="1" t="str">
        <f>_xlfn.IFNA(IF(B1771=LOOKUP(+A1771,Lots!B$2:B$1819,Lots!D$2:D$1819),"Early",IF(B1771=LOOKUP(+A1771,Lots!B$2:B$1819,Lots!E$2:E$1819),"Mid",IF(B1771=LOOKUP(+A1771,Lots!B$2:B$1819,Lots!F$2:F$1819),"Late"))),"")</f>
        <v/>
      </c>
      <c r="D1771" s="1" t="str">
        <f>_xlfn.IFNA(VLOOKUP(A1771,Lots!B$2:C$1819, 2,FALSE),"")</f>
        <v/>
      </c>
      <c r="E1771" s="1" t="str">
        <f>_xlfn.IFNA(LOOKUP(A1771,Lots!B$2:B$1819, Lots!A$2:A$1819),"")</f>
        <v/>
      </c>
      <c r="F1771" s="1"/>
      <c r="G1771" s="3" t="str">
        <f t="shared" si="140"/>
        <v xml:space="preserve"> </v>
      </c>
      <c r="H1771" s="1" t="str">
        <f>IF(+F1771&lt;&gt;0,COUNTIF(Lots!$A$1:'Lots'!$A$1791,E1771), " ")</f>
        <v xml:space="preserve"> </v>
      </c>
      <c r="I1771" s="3" t="str">
        <f t="shared" si="141"/>
        <v xml:space="preserve"> </v>
      </c>
      <c r="J1771" s="1" t="str">
        <f t="shared" si="142"/>
        <v xml:space="preserve"> </v>
      </c>
      <c r="K1771" s="3" t="str">
        <f t="shared" si="143"/>
        <v xml:space="preserve"> </v>
      </c>
      <c r="L1771" s="3" t="str">
        <f t="shared" si="144"/>
        <v xml:space="preserve">   </v>
      </c>
    </row>
    <row r="1772" spans="3:12" x14ac:dyDescent="0.25">
      <c r="C1772" s="1" t="str">
        <f>_xlfn.IFNA(IF(B1772=LOOKUP(+A1772,Lots!B$2:B$1819,Lots!D$2:D$1819),"Early",IF(B1772=LOOKUP(+A1772,Lots!B$2:B$1819,Lots!E$2:E$1819),"Mid",IF(B1772=LOOKUP(+A1772,Lots!B$2:B$1819,Lots!F$2:F$1819),"Late"))),"")</f>
        <v/>
      </c>
      <c r="D1772" s="1" t="str">
        <f>_xlfn.IFNA(VLOOKUP(A1772,Lots!B$2:C$1819, 2,FALSE),"")</f>
        <v/>
      </c>
      <c r="E1772" s="1" t="str">
        <f>_xlfn.IFNA(LOOKUP(A1772,Lots!B$2:B$1819, Lots!A$2:A$1819),"")</f>
        <v/>
      </c>
      <c r="F1772" s="1"/>
      <c r="G1772" s="3" t="str">
        <f t="shared" si="140"/>
        <v xml:space="preserve"> </v>
      </c>
      <c r="H1772" s="1" t="str">
        <f>IF(+F1772&lt;&gt;0,COUNTIF(Lots!$A$1:'Lots'!$A$1791,E1772), " ")</f>
        <v xml:space="preserve"> </v>
      </c>
      <c r="I1772" s="3" t="str">
        <f t="shared" si="141"/>
        <v xml:space="preserve"> </v>
      </c>
      <c r="J1772" s="1" t="str">
        <f t="shared" si="142"/>
        <v xml:space="preserve"> </v>
      </c>
      <c r="K1772" s="3" t="str">
        <f t="shared" si="143"/>
        <v xml:space="preserve"> </v>
      </c>
      <c r="L1772" s="3" t="str">
        <f t="shared" si="144"/>
        <v xml:space="preserve">   </v>
      </c>
    </row>
    <row r="1773" spans="3:12" x14ac:dyDescent="0.25">
      <c r="C1773" s="1" t="str">
        <f>_xlfn.IFNA(IF(B1773=LOOKUP(+A1773,Lots!B$2:B$1819,Lots!D$2:D$1819),"Early",IF(B1773=LOOKUP(+A1773,Lots!B$2:B$1819,Lots!E$2:E$1819),"Mid",IF(B1773=LOOKUP(+A1773,Lots!B$2:B$1819,Lots!F$2:F$1819),"Late"))),"")</f>
        <v/>
      </c>
      <c r="D1773" s="1" t="str">
        <f>_xlfn.IFNA(VLOOKUP(A1773,Lots!B$2:C$1819, 2,FALSE),"")</f>
        <v/>
      </c>
      <c r="E1773" s="1" t="str">
        <f>_xlfn.IFNA(LOOKUP(A1773,Lots!B$2:B$1819, Lots!A$2:A$1819),"")</f>
        <v/>
      </c>
      <c r="F1773" s="1"/>
      <c r="G1773" s="3" t="str">
        <f t="shared" si="140"/>
        <v xml:space="preserve"> </v>
      </c>
      <c r="H1773" s="1" t="str">
        <f>IF(+F1773&lt;&gt;0,COUNTIF(Lots!$A$1:'Lots'!$A$1791,E1773), " ")</f>
        <v xml:space="preserve"> </v>
      </c>
      <c r="I1773" s="3" t="str">
        <f t="shared" si="141"/>
        <v xml:space="preserve"> </v>
      </c>
      <c r="J1773" s="1" t="str">
        <f t="shared" si="142"/>
        <v xml:space="preserve"> </v>
      </c>
      <c r="K1773" s="3" t="str">
        <f t="shared" si="143"/>
        <v xml:space="preserve"> </v>
      </c>
      <c r="L1773" s="3" t="str">
        <f t="shared" si="144"/>
        <v xml:space="preserve">   </v>
      </c>
    </row>
    <row r="1774" spans="3:12" x14ac:dyDescent="0.25">
      <c r="C1774" s="1" t="str">
        <f>_xlfn.IFNA(IF(B1774=LOOKUP(+A1774,Lots!B$2:B$1819,Lots!D$2:D$1819),"Early",IF(B1774=LOOKUP(+A1774,Lots!B$2:B$1819,Lots!E$2:E$1819),"Mid",IF(B1774=LOOKUP(+A1774,Lots!B$2:B$1819,Lots!F$2:F$1819),"Late"))),"")</f>
        <v/>
      </c>
      <c r="D1774" s="1" t="str">
        <f>_xlfn.IFNA(VLOOKUP(A1774,Lots!B$2:C$1819, 2,FALSE),"")</f>
        <v/>
      </c>
      <c r="E1774" s="1" t="str">
        <f>_xlfn.IFNA(LOOKUP(A1774,Lots!B$2:B$1819, Lots!A$2:A$1819),"")</f>
        <v/>
      </c>
      <c r="F1774" s="1"/>
      <c r="G1774" s="3" t="str">
        <f t="shared" si="140"/>
        <v xml:space="preserve"> </v>
      </c>
      <c r="H1774" s="1" t="str">
        <f>IF(+F1774&lt;&gt;0,COUNTIF(Lots!$A$1:'Lots'!$A$1791,E1774), " ")</f>
        <v xml:space="preserve"> </v>
      </c>
      <c r="I1774" s="3" t="str">
        <f t="shared" si="141"/>
        <v xml:space="preserve"> </v>
      </c>
      <c r="J1774" s="1" t="str">
        <f t="shared" si="142"/>
        <v xml:space="preserve"> </v>
      </c>
      <c r="K1774" s="3" t="str">
        <f t="shared" si="143"/>
        <v xml:space="preserve"> </v>
      </c>
      <c r="L1774" s="3" t="str">
        <f t="shared" si="144"/>
        <v xml:space="preserve">   </v>
      </c>
    </row>
    <row r="1775" spans="3:12" x14ac:dyDescent="0.25">
      <c r="C1775" s="1" t="str">
        <f>_xlfn.IFNA(IF(B1775=LOOKUP(+A1775,Lots!B$2:B$1819,Lots!D$2:D$1819),"Early",IF(B1775=LOOKUP(+A1775,Lots!B$2:B$1819,Lots!E$2:E$1819),"Mid",IF(B1775=LOOKUP(+A1775,Lots!B$2:B$1819,Lots!F$2:F$1819),"Late"))),"")</f>
        <v/>
      </c>
      <c r="D1775" s="1" t="str">
        <f>_xlfn.IFNA(VLOOKUP(A1775,Lots!B$2:C$1819, 2,FALSE),"")</f>
        <v/>
      </c>
      <c r="E1775" s="1" t="str">
        <f>_xlfn.IFNA(LOOKUP(A1775,Lots!B$2:B$1819, Lots!A$2:A$1819),"")</f>
        <v/>
      </c>
      <c r="F1775" s="1"/>
      <c r="G1775" s="3" t="str">
        <f t="shared" si="140"/>
        <v xml:space="preserve"> </v>
      </c>
      <c r="H1775" s="1" t="str">
        <f>IF(+F1775&lt;&gt;0,COUNTIF(Lots!$A$1:'Lots'!$A$1791,E1775), " ")</f>
        <v xml:space="preserve"> </v>
      </c>
      <c r="I1775" s="3" t="str">
        <f t="shared" si="141"/>
        <v xml:space="preserve"> </v>
      </c>
      <c r="J1775" s="1" t="str">
        <f t="shared" si="142"/>
        <v xml:space="preserve"> </v>
      </c>
      <c r="K1775" s="3" t="str">
        <f t="shared" si="143"/>
        <v xml:space="preserve"> </v>
      </c>
      <c r="L1775" s="3" t="str">
        <f t="shared" si="144"/>
        <v xml:space="preserve">   </v>
      </c>
    </row>
    <row r="1776" spans="3:12" x14ac:dyDescent="0.25">
      <c r="C1776" s="1" t="str">
        <f>_xlfn.IFNA(IF(B1776=LOOKUP(+A1776,Lots!B$2:B$1819,Lots!D$2:D$1819),"Early",IF(B1776=LOOKUP(+A1776,Lots!B$2:B$1819,Lots!E$2:E$1819),"Mid",IF(B1776=LOOKUP(+A1776,Lots!B$2:B$1819,Lots!F$2:F$1819),"Late"))),"")</f>
        <v/>
      </c>
      <c r="D1776" s="1" t="str">
        <f>_xlfn.IFNA(VLOOKUP(A1776,Lots!B$2:C$1819, 2,FALSE),"")</f>
        <v/>
      </c>
      <c r="E1776" s="1" t="str">
        <f>_xlfn.IFNA(LOOKUP(A1776,Lots!B$2:B$1819, Lots!A$2:A$1819),"")</f>
        <v/>
      </c>
      <c r="F1776" s="1"/>
      <c r="G1776" s="3" t="str">
        <f t="shared" si="140"/>
        <v xml:space="preserve"> </v>
      </c>
      <c r="H1776" s="1" t="str">
        <f>IF(+F1776&lt;&gt;0,COUNTIF(Lots!$A$1:'Lots'!$A$1791,E1776), " ")</f>
        <v xml:space="preserve"> </v>
      </c>
      <c r="I1776" s="3" t="str">
        <f t="shared" si="141"/>
        <v xml:space="preserve"> </v>
      </c>
      <c r="J1776" s="1" t="str">
        <f t="shared" si="142"/>
        <v xml:space="preserve"> </v>
      </c>
      <c r="K1776" s="3" t="str">
        <f t="shared" si="143"/>
        <v xml:space="preserve"> </v>
      </c>
      <c r="L1776" s="3" t="str">
        <f t="shared" si="144"/>
        <v xml:space="preserve">   </v>
      </c>
    </row>
    <row r="1777" spans="3:12" x14ac:dyDescent="0.25">
      <c r="C1777" s="1" t="str">
        <f>_xlfn.IFNA(IF(B1777=LOOKUP(+A1777,Lots!B$2:B$1819,Lots!D$2:D$1819),"Early",IF(B1777=LOOKUP(+A1777,Lots!B$2:B$1819,Lots!E$2:E$1819),"Mid",IF(B1777=LOOKUP(+A1777,Lots!B$2:B$1819,Lots!F$2:F$1819),"Late"))),"")</f>
        <v/>
      </c>
      <c r="D1777" s="1" t="str">
        <f>_xlfn.IFNA(VLOOKUP(A1777,Lots!B$2:C$1819, 2,FALSE),"")</f>
        <v/>
      </c>
      <c r="E1777" s="1" t="str">
        <f>_xlfn.IFNA(LOOKUP(A1777,Lots!B$2:B$1819, Lots!A$2:A$1819),"")</f>
        <v/>
      </c>
      <c r="F1777" s="1"/>
      <c r="G1777" s="3" t="str">
        <f t="shared" si="140"/>
        <v xml:space="preserve"> </v>
      </c>
      <c r="H1777" s="1" t="str">
        <f>IF(+F1777&lt;&gt;0,COUNTIF(Lots!$A$1:'Lots'!$A$1791,E1777), " ")</f>
        <v xml:space="preserve"> </v>
      </c>
      <c r="I1777" s="3" t="str">
        <f t="shared" si="141"/>
        <v xml:space="preserve"> </v>
      </c>
      <c r="J1777" s="1" t="str">
        <f t="shared" si="142"/>
        <v xml:space="preserve"> </v>
      </c>
      <c r="K1777" s="3" t="str">
        <f t="shared" si="143"/>
        <v xml:space="preserve"> </v>
      </c>
      <c r="L1777" s="3" t="str">
        <f t="shared" si="144"/>
        <v xml:space="preserve">   </v>
      </c>
    </row>
    <row r="1778" spans="3:12" x14ac:dyDescent="0.25">
      <c r="C1778" s="1" t="str">
        <f>_xlfn.IFNA(IF(B1778=LOOKUP(+A1778,Lots!B$2:B$1819,Lots!D$2:D$1819),"Early",IF(B1778=LOOKUP(+A1778,Lots!B$2:B$1819,Lots!E$2:E$1819),"Mid",IF(B1778=LOOKUP(+A1778,Lots!B$2:B$1819,Lots!F$2:F$1819),"Late"))),"")</f>
        <v/>
      </c>
      <c r="D1778" s="1" t="str">
        <f>_xlfn.IFNA(VLOOKUP(A1778,Lots!B$2:C$1819, 2,FALSE),"")</f>
        <v/>
      </c>
      <c r="E1778" s="1" t="str">
        <f>_xlfn.IFNA(LOOKUP(A1778,Lots!B$2:B$1819, Lots!A$2:A$1819),"")</f>
        <v/>
      </c>
      <c r="F1778" s="1"/>
      <c r="G1778" s="3" t="str">
        <f t="shared" si="140"/>
        <v xml:space="preserve"> </v>
      </c>
      <c r="H1778" s="1" t="str">
        <f>IF(+F1778&lt;&gt;0,COUNTIF(Lots!$A$1:'Lots'!$A$1791,E1778), " ")</f>
        <v xml:space="preserve"> </v>
      </c>
      <c r="I1778" s="3" t="str">
        <f t="shared" si="141"/>
        <v xml:space="preserve"> </v>
      </c>
      <c r="J1778" s="1" t="str">
        <f t="shared" si="142"/>
        <v xml:space="preserve"> </v>
      </c>
      <c r="K1778" s="3" t="str">
        <f t="shared" si="143"/>
        <v xml:space="preserve"> </v>
      </c>
      <c r="L1778" s="3" t="str">
        <f t="shared" si="144"/>
        <v xml:space="preserve">   </v>
      </c>
    </row>
    <row r="1779" spans="3:12" x14ac:dyDescent="0.25">
      <c r="C1779" s="1" t="str">
        <f>_xlfn.IFNA(IF(B1779=LOOKUP(+A1779,Lots!B$2:B$1819,Lots!D$2:D$1819),"Early",IF(B1779=LOOKUP(+A1779,Lots!B$2:B$1819,Lots!E$2:E$1819),"Mid",IF(B1779=LOOKUP(+A1779,Lots!B$2:B$1819,Lots!F$2:F$1819),"Late"))),"")</f>
        <v/>
      </c>
      <c r="D1779" s="1" t="str">
        <f>_xlfn.IFNA(VLOOKUP(A1779,Lots!B$2:C$1819, 2,FALSE),"")</f>
        <v/>
      </c>
      <c r="E1779" s="1" t="str">
        <f>_xlfn.IFNA(LOOKUP(A1779,Lots!B$2:B$1819, Lots!A$2:A$1819),"")</f>
        <v/>
      </c>
      <c r="F1779" s="1"/>
      <c r="G1779" s="3" t="str">
        <f t="shared" si="140"/>
        <v xml:space="preserve"> </v>
      </c>
      <c r="H1779" s="1" t="str">
        <f>IF(+F1779&lt;&gt;0,COUNTIF(Lots!$A$1:'Lots'!$A$1791,E1779), " ")</f>
        <v xml:space="preserve"> </v>
      </c>
      <c r="I1779" s="3" t="str">
        <f t="shared" si="141"/>
        <v xml:space="preserve"> </v>
      </c>
      <c r="J1779" s="1" t="str">
        <f t="shared" si="142"/>
        <v xml:space="preserve"> </v>
      </c>
      <c r="K1779" s="3" t="str">
        <f t="shared" si="143"/>
        <v xml:space="preserve"> </v>
      </c>
      <c r="L1779" s="3" t="str">
        <f t="shared" si="144"/>
        <v xml:space="preserve">   </v>
      </c>
    </row>
    <row r="1780" spans="3:12" x14ac:dyDescent="0.25">
      <c r="C1780" s="1" t="str">
        <f>_xlfn.IFNA(IF(B1780=LOOKUP(+A1780,Lots!B$2:B$1819,Lots!D$2:D$1819),"Early",IF(B1780=LOOKUP(+A1780,Lots!B$2:B$1819,Lots!E$2:E$1819),"Mid",IF(B1780=LOOKUP(+A1780,Lots!B$2:B$1819,Lots!F$2:F$1819),"Late"))),"")</f>
        <v/>
      </c>
      <c r="D1780" s="1" t="str">
        <f>_xlfn.IFNA(VLOOKUP(A1780,Lots!B$2:C$1819, 2,FALSE),"")</f>
        <v/>
      </c>
      <c r="E1780" s="1" t="str">
        <f>_xlfn.IFNA(LOOKUP(A1780,Lots!B$2:B$1819, Lots!A$2:A$1819),"")</f>
        <v/>
      </c>
      <c r="F1780" s="1"/>
      <c r="G1780" s="3" t="str">
        <f t="shared" si="140"/>
        <v xml:space="preserve"> </v>
      </c>
      <c r="H1780" s="1" t="str">
        <f>IF(+F1780&lt;&gt;0,COUNTIF(Lots!$A$1:'Lots'!$A$1791,E1780), " ")</f>
        <v xml:space="preserve"> </v>
      </c>
      <c r="I1780" s="3" t="str">
        <f t="shared" si="141"/>
        <v xml:space="preserve"> </v>
      </c>
      <c r="J1780" s="1" t="str">
        <f t="shared" si="142"/>
        <v xml:space="preserve"> </v>
      </c>
      <c r="K1780" s="3" t="str">
        <f t="shared" si="143"/>
        <v xml:space="preserve"> </v>
      </c>
      <c r="L1780" s="3" t="str">
        <f t="shared" si="144"/>
        <v xml:space="preserve">   </v>
      </c>
    </row>
    <row r="1781" spans="3:12" x14ac:dyDescent="0.25">
      <c r="C1781" s="1" t="str">
        <f>_xlfn.IFNA(IF(B1781=LOOKUP(+A1781,Lots!B$2:B$1819,Lots!D$2:D$1819),"Early",IF(B1781=LOOKUP(+A1781,Lots!B$2:B$1819,Lots!E$2:E$1819),"Mid",IF(B1781=LOOKUP(+A1781,Lots!B$2:B$1819,Lots!F$2:F$1819),"Late"))),"")</f>
        <v/>
      </c>
      <c r="D1781" s="1" t="str">
        <f>_xlfn.IFNA(VLOOKUP(A1781,Lots!B$2:C$1819, 2,FALSE),"")</f>
        <v/>
      </c>
      <c r="E1781" s="1" t="str">
        <f>_xlfn.IFNA(LOOKUP(A1781,Lots!B$2:B$1819, Lots!A$2:A$1819),"")</f>
        <v/>
      </c>
      <c r="F1781" s="1"/>
      <c r="G1781" s="3" t="str">
        <f t="shared" si="140"/>
        <v xml:space="preserve"> </v>
      </c>
      <c r="H1781" s="1" t="str">
        <f>IF(+F1781&lt;&gt;0,COUNTIF(Lots!$A$1:'Lots'!$A$1791,E1781), " ")</f>
        <v xml:space="preserve"> </v>
      </c>
      <c r="I1781" s="3" t="str">
        <f t="shared" si="141"/>
        <v xml:space="preserve"> </v>
      </c>
      <c r="J1781" s="1" t="str">
        <f t="shared" si="142"/>
        <v xml:space="preserve"> </v>
      </c>
      <c r="K1781" s="3" t="str">
        <f t="shared" si="143"/>
        <v xml:space="preserve"> </v>
      </c>
      <c r="L1781" s="3" t="str">
        <f t="shared" si="144"/>
        <v xml:space="preserve">   </v>
      </c>
    </row>
    <row r="1782" spans="3:12" x14ac:dyDescent="0.25">
      <c r="C1782" s="1" t="str">
        <f>_xlfn.IFNA(IF(B1782=LOOKUP(+A1782,Lots!B$2:B$1819,Lots!D$2:D$1819),"Early",IF(B1782=LOOKUP(+A1782,Lots!B$2:B$1819,Lots!E$2:E$1819),"Mid",IF(B1782=LOOKUP(+A1782,Lots!B$2:B$1819,Lots!F$2:F$1819),"Late"))),"")</f>
        <v/>
      </c>
      <c r="D1782" s="1" t="str">
        <f>_xlfn.IFNA(VLOOKUP(A1782,Lots!B$2:C$1819, 2,FALSE),"")</f>
        <v/>
      </c>
      <c r="E1782" s="1" t="str">
        <f>_xlfn.IFNA(LOOKUP(A1782,Lots!B$2:B$1819, Lots!A$2:A$1819),"")</f>
        <v/>
      </c>
      <c r="F1782" s="1"/>
      <c r="G1782" s="3" t="str">
        <f t="shared" si="140"/>
        <v xml:space="preserve"> </v>
      </c>
      <c r="H1782" s="1" t="str">
        <f>IF(+F1782&lt;&gt;0,COUNTIF(Lots!$A$1:'Lots'!$A$1791,E1782), " ")</f>
        <v xml:space="preserve"> </v>
      </c>
      <c r="I1782" s="3" t="str">
        <f t="shared" si="141"/>
        <v xml:space="preserve"> </v>
      </c>
      <c r="J1782" s="1" t="str">
        <f t="shared" si="142"/>
        <v xml:space="preserve"> </v>
      </c>
      <c r="K1782" s="3" t="str">
        <f t="shared" si="143"/>
        <v xml:space="preserve"> </v>
      </c>
      <c r="L1782" s="3" t="str">
        <f t="shared" si="144"/>
        <v xml:space="preserve">   </v>
      </c>
    </row>
    <row r="1783" spans="3:12" x14ac:dyDescent="0.25">
      <c r="C1783" s="1" t="str">
        <f>_xlfn.IFNA(IF(B1783=LOOKUP(+A1783,Lots!B$2:B$1819,Lots!D$2:D$1819),"Early",IF(B1783=LOOKUP(+A1783,Lots!B$2:B$1819,Lots!E$2:E$1819),"Mid",IF(B1783=LOOKUP(+A1783,Lots!B$2:B$1819,Lots!F$2:F$1819),"Late"))),"")</f>
        <v/>
      </c>
      <c r="D1783" s="1" t="str">
        <f>_xlfn.IFNA(VLOOKUP(A1783,Lots!B$2:C$1819, 2,FALSE),"")</f>
        <v/>
      </c>
      <c r="E1783" s="1" t="str">
        <f>_xlfn.IFNA(LOOKUP(A1783,Lots!B$2:B$1819, Lots!A$2:A$1819),"")</f>
        <v/>
      </c>
      <c r="F1783" s="1"/>
      <c r="G1783" s="3" t="str">
        <f t="shared" si="140"/>
        <v xml:space="preserve"> </v>
      </c>
      <c r="H1783" s="1" t="str">
        <f>IF(+F1783&lt;&gt;0,COUNTIF(Lots!$A$1:'Lots'!$A$1791,E1783), " ")</f>
        <v xml:space="preserve"> </v>
      </c>
      <c r="I1783" s="3" t="str">
        <f t="shared" si="141"/>
        <v xml:space="preserve"> </v>
      </c>
      <c r="J1783" s="1" t="str">
        <f t="shared" si="142"/>
        <v xml:space="preserve"> </v>
      </c>
      <c r="K1783" s="3" t="str">
        <f t="shared" si="143"/>
        <v xml:space="preserve"> </v>
      </c>
      <c r="L1783" s="3" t="str">
        <f t="shared" si="144"/>
        <v xml:space="preserve">   </v>
      </c>
    </row>
    <row r="1784" spans="3:12" x14ac:dyDescent="0.25">
      <c r="C1784" s="1" t="str">
        <f>_xlfn.IFNA(IF(B1784=LOOKUP(+A1784,Lots!B$2:B$1819,Lots!D$2:D$1819),"Early",IF(B1784=LOOKUP(+A1784,Lots!B$2:B$1819,Lots!E$2:E$1819),"Mid",IF(B1784=LOOKUP(+A1784,Lots!B$2:B$1819,Lots!F$2:F$1819),"Late"))),"")</f>
        <v/>
      </c>
      <c r="D1784" s="1" t="str">
        <f>_xlfn.IFNA(VLOOKUP(A1784,Lots!B$2:C$1819, 2,FALSE),"")</f>
        <v/>
      </c>
      <c r="E1784" s="1" t="str">
        <f>_xlfn.IFNA(LOOKUP(A1784,Lots!B$2:B$1819, Lots!A$2:A$1819),"")</f>
        <v/>
      </c>
      <c r="F1784" s="1"/>
      <c r="G1784" s="3" t="str">
        <f t="shared" si="140"/>
        <v xml:space="preserve"> </v>
      </c>
      <c r="H1784" s="1" t="str">
        <f>IF(+F1784&lt;&gt;0,COUNTIF(Lots!$A$1:'Lots'!$A$1791,E1784), " ")</f>
        <v xml:space="preserve"> </v>
      </c>
      <c r="I1784" s="3" t="str">
        <f t="shared" si="141"/>
        <v xml:space="preserve"> </v>
      </c>
      <c r="J1784" s="1" t="str">
        <f t="shared" si="142"/>
        <v xml:space="preserve"> </v>
      </c>
      <c r="K1784" s="3" t="str">
        <f t="shared" si="143"/>
        <v xml:space="preserve"> </v>
      </c>
      <c r="L1784" s="3" t="str">
        <f t="shared" si="144"/>
        <v xml:space="preserve">   </v>
      </c>
    </row>
    <row r="1785" spans="3:12" x14ac:dyDescent="0.25">
      <c r="C1785" s="1" t="str">
        <f>_xlfn.IFNA(IF(B1785=LOOKUP(+A1785,Lots!B$2:B$1819,Lots!D$2:D$1819),"Early",IF(B1785=LOOKUP(+A1785,Lots!B$2:B$1819,Lots!E$2:E$1819),"Mid",IF(B1785=LOOKUP(+A1785,Lots!B$2:B$1819,Lots!F$2:F$1819),"Late"))),"")</f>
        <v/>
      </c>
      <c r="D1785" s="1" t="str">
        <f>_xlfn.IFNA(VLOOKUP(A1785,Lots!B$2:C$1819, 2,FALSE),"")</f>
        <v/>
      </c>
      <c r="E1785" s="1" t="str">
        <f>_xlfn.IFNA(LOOKUP(A1785,Lots!B$2:B$1819, Lots!A$2:A$1819),"")</f>
        <v/>
      </c>
      <c r="F1785" s="1"/>
      <c r="G1785" s="3" t="str">
        <f t="shared" si="140"/>
        <v xml:space="preserve"> </v>
      </c>
      <c r="H1785" s="1" t="str">
        <f>IF(+F1785&lt;&gt;0,COUNTIF(Lots!$A$1:'Lots'!$A$1791,E1785), " ")</f>
        <v xml:space="preserve"> </v>
      </c>
      <c r="I1785" s="3" t="str">
        <f t="shared" si="141"/>
        <v xml:space="preserve"> </v>
      </c>
      <c r="J1785" s="1" t="str">
        <f t="shared" si="142"/>
        <v xml:space="preserve"> </v>
      </c>
      <c r="K1785" s="3" t="str">
        <f t="shared" si="143"/>
        <v xml:space="preserve"> </v>
      </c>
      <c r="L1785" s="3" t="str">
        <f t="shared" si="144"/>
        <v xml:space="preserve">   </v>
      </c>
    </row>
    <row r="1786" spans="3:12" x14ac:dyDescent="0.25">
      <c r="C1786" s="1" t="str">
        <f>_xlfn.IFNA(IF(B1786=LOOKUP(+A1786,Lots!B$2:B$1819,Lots!D$2:D$1819),"Early",IF(B1786=LOOKUP(+A1786,Lots!B$2:B$1819,Lots!E$2:E$1819),"Mid",IF(B1786=LOOKUP(+A1786,Lots!B$2:B$1819,Lots!F$2:F$1819),"Late"))),"")</f>
        <v/>
      </c>
      <c r="D1786" s="1" t="str">
        <f>_xlfn.IFNA(VLOOKUP(A1786,Lots!B$2:C$1819, 2,FALSE),"")</f>
        <v/>
      </c>
      <c r="E1786" s="1" t="str">
        <f>_xlfn.IFNA(LOOKUP(A1786,Lots!B$2:B$1819, Lots!A$2:A$1819),"")</f>
        <v/>
      </c>
      <c r="F1786" s="1"/>
      <c r="G1786" s="3" t="str">
        <f t="shared" si="140"/>
        <v xml:space="preserve"> </v>
      </c>
      <c r="H1786" s="1" t="str">
        <f>IF(+F1786&lt;&gt;0,COUNTIF(Lots!$A$1:'Lots'!$A$1791,E1786), " ")</f>
        <v xml:space="preserve"> </v>
      </c>
      <c r="I1786" s="3" t="str">
        <f t="shared" si="141"/>
        <v xml:space="preserve"> </v>
      </c>
      <c r="J1786" s="1" t="str">
        <f t="shared" si="142"/>
        <v xml:space="preserve"> </v>
      </c>
      <c r="K1786" s="3" t="str">
        <f t="shared" si="143"/>
        <v xml:space="preserve"> </v>
      </c>
      <c r="L1786" s="3" t="str">
        <f t="shared" si="144"/>
        <v xml:space="preserve">   </v>
      </c>
    </row>
    <row r="1787" spans="3:12" x14ac:dyDescent="0.25">
      <c r="C1787" s="1" t="str">
        <f>_xlfn.IFNA(IF(B1787=LOOKUP(+A1787,Lots!B$2:B$1819,Lots!D$2:D$1819),"Early",IF(B1787=LOOKUP(+A1787,Lots!B$2:B$1819,Lots!E$2:E$1819),"Mid",IF(B1787=LOOKUP(+A1787,Lots!B$2:B$1819,Lots!F$2:F$1819),"Late"))),"")</f>
        <v/>
      </c>
      <c r="D1787" s="1" t="str">
        <f>_xlfn.IFNA(VLOOKUP(A1787,Lots!B$2:C$1819, 2,FALSE),"")</f>
        <v/>
      </c>
      <c r="E1787" s="1" t="str">
        <f>_xlfn.IFNA(LOOKUP(A1787,Lots!B$2:B$1819, Lots!A$2:A$1819),"")</f>
        <v/>
      </c>
      <c r="F1787" s="1"/>
      <c r="G1787" s="3" t="str">
        <f t="shared" si="140"/>
        <v xml:space="preserve"> </v>
      </c>
      <c r="H1787" s="1" t="str">
        <f>IF(+F1787&lt;&gt;0,COUNTIF(Lots!$A$1:'Lots'!$A$1791,E1787), " ")</f>
        <v xml:space="preserve"> </v>
      </c>
      <c r="I1787" s="3" t="str">
        <f t="shared" si="141"/>
        <v xml:space="preserve"> </v>
      </c>
      <c r="J1787" s="1" t="str">
        <f t="shared" si="142"/>
        <v xml:space="preserve"> </v>
      </c>
      <c r="K1787" s="3" t="str">
        <f t="shared" si="143"/>
        <v xml:space="preserve"> </v>
      </c>
      <c r="L1787" s="3" t="str">
        <f t="shared" si="144"/>
        <v xml:space="preserve">   </v>
      </c>
    </row>
    <row r="1788" spans="3:12" x14ac:dyDescent="0.25">
      <c r="C1788" s="1" t="str">
        <f>_xlfn.IFNA(IF(B1788=LOOKUP(+A1788,Lots!B$2:B$1819,Lots!D$2:D$1819),"Early",IF(B1788=LOOKUP(+A1788,Lots!B$2:B$1819,Lots!E$2:E$1819),"Mid",IF(B1788=LOOKUP(+A1788,Lots!B$2:B$1819,Lots!F$2:F$1819),"Late"))),"")</f>
        <v/>
      </c>
      <c r="D1788" s="1" t="str">
        <f>_xlfn.IFNA(VLOOKUP(A1788,Lots!B$2:C$1819, 2,FALSE),"")</f>
        <v/>
      </c>
      <c r="E1788" s="1" t="str">
        <f>_xlfn.IFNA(LOOKUP(A1788,Lots!B$2:B$1819, Lots!A$2:A$1819),"")</f>
        <v/>
      </c>
      <c r="F1788" s="1"/>
      <c r="G1788" s="3" t="str">
        <f t="shared" si="140"/>
        <v xml:space="preserve"> </v>
      </c>
      <c r="H1788" s="1" t="str">
        <f>IF(+F1788&lt;&gt;0,COUNTIF(Lots!$A$1:'Lots'!$A$1791,E1788), " ")</f>
        <v xml:space="preserve"> </v>
      </c>
      <c r="I1788" s="3" t="str">
        <f t="shared" si="141"/>
        <v xml:space="preserve"> </v>
      </c>
      <c r="J1788" s="1" t="str">
        <f t="shared" si="142"/>
        <v xml:space="preserve"> </v>
      </c>
      <c r="K1788" s="3" t="str">
        <f t="shared" si="143"/>
        <v xml:space="preserve"> </v>
      </c>
      <c r="L1788" s="3" t="str">
        <f t="shared" si="144"/>
        <v xml:space="preserve">   </v>
      </c>
    </row>
    <row r="1789" spans="3:12" x14ac:dyDescent="0.25">
      <c r="C1789" s="1" t="str">
        <f>_xlfn.IFNA(IF(B1789=LOOKUP(+A1789,Lots!B$2:B$1819,Lots!D$2:D$1819),"Early",IF(B1789=LOOKUP(+A1789,Lots!B$2:B$1819,Lots!E$2:E$1819),"Mid",IF(B1789=LOOKUP(+A1789,Lots!B$2:B$1819,Lots!F$2:F$1819),"Late"))),"")</f>
        <v/>
      </c>
      <c r="D1789" s="1" t="str">
        <f>_xlfn.IFNA(VLOOKUP(A1789,Lots!B$2:C$1819, 2,FALSE),"")</f>
        <v/>
      </c>
      <c r="E1789" s="1" t="str">
        <f>_xlfn.IFNA(LOOKUP(A1789,Lots!B$2:B$1819, Lots!A$2:A$1819),"")</f>
        <v/>
      </c>
      <c r="F1789" s="1"/>
      <c r="G1789" s="3" t="str">
        <f t="shared" si="140"/>
        <v xml:space="preserve"> </v>
      </c>
      <c r="H1789" s="1" t="str">
        <f>IF(+F1789&lt;&gt;0,COUNTIF(Lots!$A$1:'Lots'!$A$1791,E1789), " ")</f>
        <v xml:space="preserve"> </v>
      </c>
      <c r="I1789" s="3" t="str">
        <f t="shared" si="141"/>
        <v xml:space="preserve"> </v>
      </c>
      <c r="J1789" s="1" t="str">
        <f t="shared" si="142"/>
        <v xml:space="preserve"> </v>
      </c>
      <c r="K1789" s="3" t="str">
        <f t="shared" si="143"/>
        <v xml:space="preserve"> </v>
      </c>
      <c r="L1789" s="3" t="str">
        <f t="shared" si="144"/>
        <v xml:space="preserve">   </v>
      </c>
    </row>
    <row r="1790" spans="3:12" x14ac:dyDescent="0.25">
      <c r="C1790" s="1" t="str">
        <f>_xlfn.IFNA(IF(B1790=LOOKUP(+A1790,Lots!B$2:B$1819,Lots!D$2:D$1819),"Early",IF(B1790=LOOKUP(+A1790,Lots!B$2:B$1819,Lots!E$2:E$1819),"Mid",IF(B1790=LOOKUP(+A1790,Lots!B$2:B$1819,Lots!F$2:F$1819),"Late"))),"")</f>
        <v/>
      </c>
      <c r="D1790" s="1" t="str">
        <f>_xlfn.IFNA(VLOOKUP(A1790,Lots!B$2:C$1819, 2,FALSE),"")</f>
        <v/>
      </c>
      <c r="E1790" s="1" t="str">
        <f>_xlfn.IFNA(LOOKUP(A1790,Lots!B$2:B$1819, Lots!A$2:A$1819),"")</f>
        <v/>
      </c>
      <c r="F1790" s="1"/>
      <c r="G1790" s="3" t="str">
        <f t="shared" si="140"/>
        <v xml:space="preserve"> </v>
      </c>
      <c r="H1790" s="1" t="str">
        <f>IF(+F1790&lt;&gt;0,COUNTIF(Lots!$A$1:'Lots'!$A$1791,E1790), " ")</f>
        <v xml:space="preserve"> </v>
      </c>
      <c r="I1790" s="3" t="str">
        <f t="shared" si="141"/>
        <v xml:space="preserve"> </v>
      </c>
      <c r="J1790" s="1" t="str">
        <f t="shared" si="142"/>
        <v xml:space="preserve"> </v>
      </c>
      <c r="K1790" s="3" t="str">
        <f t="shared" si="143"/>
        <v xml:space="preserve"> </v>
      </c>
      <c r="L1790" s="3" t="str">
        <f t="shared" si="144"/>
        <v xml:space="preserve">   </v>
      </c>
    </row>
    <row r="1791" spans="3:12" x14ac:dyDescent="0.25">
      <c r="C1791" s="1" t="str">
        <f>_xlfn.IFNA(IF(B1791=LOOKUP(+A1791,Lots!B$2:B$1819,Lots!D$2:D$1819),"Early",IF(B1791=LOOKUP(+A1791,Lots!B$2:B$1819,Lots!E$2:E$1819),"Mid",IF(B1791=LOOKUP(+A1791,Lots!B$2:B$1819,Lots!F$2:F$1819),"Late"))),"")</f>
        <v/>
      </c>
      <c r="D1791" s="1" t="str">
        <f>_xlfn.IFNA(VLOOKUP(A1791,Lots!B$2:C$1819, 2,FALSE),"")</f>
        <v/>
      </c>
      <c r="E1791" s="1" t="str">
        <f>_xlfn.IFNA(LOOKUP(A1791,Lots!B$2:B$1819, Lots!A$2:A$1819),"")</f>
        <v/>
      </c>
      <c r="F1791" s="1"/>
      <c r="G1791" s="3" t="str">
        <f t="shared" si="140"/>
        <v xml:space="preserve"> </v>
      </c>
      <c r="H1791" s="1" t="str">
        <f>IF(+F1791&lt;&gt;0,COUNTIF(Lots!$A$1:'Lots'!$A$1791,E1791), " ")</f>
        <v xml:space="preserve"> </v>
      </c>
      <c r="I1791" s="3" t="str">
        <f t="shared" si="141"/>
        <v xml:space="preserve"> </v>
      </c>
      <c r="J1791" s="1" t="str">
        <f t="shared" si="142"/>
        <v xml:space="preserve"> </v>
      </c>
      <c r="K1791" s="3" t="str">
        <f t="shared" si="143"/>
        <v xml:space="preserve"> </v>
      </c>
      <c r="L1791" s="3" t="str">
        <f t="shared" si="144"/>
        <v xml:space="preserve">   </v>
      </c>
    </row>
    <row r="1792" spans="3:12" x14ac:dyDescent="0.25">
      <c r="C1792" s="1" t="str">
        <f>_xlfn.IFNA(IF(B1792=LOOKUP(+A1792,Lots!B$2:B$1819,Lots!D$2:D$1819),"Early",IF(B1792=LOOKUP(+A1792,Lots!B$2:B$1819,Lots!E$2:E$1819),"Mid",IF(B1792=LOOKUP(+A1792,Lots!B$2:B$1819,Lots!F$2:F$1819),"Late"))),"")</f>
        <v/>
      </c>
      <c r="D1792" s="1" t="str">
        <f>_xlfn.IFNA(VLOOKUP(A1792,Lots!B$2:C$1819, 2,FALSE),"")</f>
        <v/>
      </c>
      <c r="E1792" s="1" t="str">
        <f>_xlfn.IFNA(LOOKUP(A1792,Lots!B$2:B$1819, Lots!A$2:A$1819),"")</f>
        <v/>
      </c>
      <c r="F1792" s="1"/>
      <c r="G1792" s="3" t="str">
        <f t="shared" si="140"/>
        <v xml:space="preserve"> </v>
      </c>
      <c r="H1792" s="1" t="str">
        <f>IF(+F1792&lt;&gt;0,COUNTIF(Lots!$A$1:'Lots'!$A$1791,E1792), " ")</f>
        <v xml:space="preserve"> </v>
      </c>
      <c r="I1792" s="3" t="str">
        <f t="shared" si="141"/>
        <v xml:space="preserve"> </v>
      </c>
      <c r="J1792" s="1" t="str">
        <f t="shared" si="142"/>
        <v xml:space="preserve"> </v>
      </c>
      <c r="K1792" s="3" t="str">
        <f t="shared" si="143"/>
        <v xml:space="preserve"> </v>
      </c>
      <c r="L1792" s="3" t="str">
        <f t="shared" si="144"/>
        <v xml:space="preserve">   </v>
      </c>
    </row>
    <row r="1793" spans="3:12" x14ac:dyDescent="0.25">
      <c r="C1793" s="1" t="str">
        <f>_xlfn.IFNA(IF(B1793=LOOKUP(+A1793,Lots!B$2:B$1819,Lots!D$2:D$1819),"Early",IF(B1793=LOOKUP(+A1793,Lots!B$2:B$1819,Lots!E$2:E$1819),"Mid",IF(B1793=LOOKUP(+A1793,Lots!B$2:B$1819,Lots!F$2:F$1819),"Late"))),"")</f>
        <v/>
      </c>
      <c r="D1793" s="1" t="str">
        <f>_xlfn.IFNA(VLOOKUP(A1793,Lots!B$2:C$1819, 2,FALSE),"")</f>
        <v/>
      </c>
      <c r="E1793" s="1" t="str">
        <f>_xlfn.IFNA(LOOKUP(A1793,Lots!B$2:B$1819, Lots!A$2:A$1819),"")</f>
        <v/>
      </c>
      <c r="F1793" s="1"/>
      <c r="G1793" s="3" t="str">
        <f t="shared" si="140"/>
        <v xml:space="preserve"> </v>
      </c>
      <c r="H1793" s="1" t="str">
        <f>IF(+F1793&lt;&gt;0,COUNTIF(Lots!$A$1:'Lots'!$A$1791,E1793), " ")</f>
        <v xml:space="preserve"> </v>
      </c>
      <c r="I1793" s="3" t="str">
        <f t="shared" si="141"/>
        <v xml:space="preserve"> </v>
      </c>
      <c r="J1793" s="1" t="str">
        <f t="shared" si="142"/>
        <v xml:space="preserve"> </v>
      </c>
      <c r="K1793" s="3" t="str">
        <f t="shared" si="143"/>
        <v xml:space="preserve"> </v>
      </c>
      <c r="L1793" s="3" t="str">
        <f t="shared" si="144"/>
        <v xml:space="preserve">   </v>
      </c>
    </row>
    <row r="1794" spans="3:12" x14ac:dyDescent="0.25">
      <c r="C1794" s="1" t="str">
        <f>_xlfn.IFNA(IF(B1794=LOOKUP(+A1794,Lots!B$2:B$1819,Lots!D$2:D$1819),"Early",IF(B1794=LOOKUP(+A1794,Lots!B$2:B$1819,Lots!E$2:E$1819),"Mid",IF(B1794=LOOKUP(+A1794,Lots!B$2:B$1819,Lots!F$2:F$1819),"Late"))),"")</f>
        <v/>
      </c>
      <c r="D1794" s="1" t="str">
        <f>_xlfn.IFNA(VLOOKUP(A1794,Lots!B$2:C$1819, 2,FALSE),"")</f>
        <v/>
      </c>
      <c r="E1794" s="1" t="str">
        <f>_xlfn.IFNA(LOOKUP(A1794,Lots!B$2:B$1819, Lots!A$2:A$1819),"")</f>
        <v/>
      </c>
      <c r="F1794" s="1"/>
      <c r="G1794" s="3" t="str">
        <f t="shared" si="140"/>
        <v xml:space="preserve"> </v>
      </c>
      <c r="H1794" s="1" t="str">
        <f>IF(+F1794&lt;&gt;0,COUNTIF(Lots!$A$1:'Lots'!$A$1791,E1794), " ")</f>
        <v xml:space="preserve"> </v>
      </c>
      <c r="I1794" s="3" t="str">
        <f t="shared" si="141"/>
        <v xml:space="preserve"> </v>
      </c>
      <c r="J1794" s="1" t="str">
        <f t="shared" si="142"/>
        <v xml:space="preserve"> </v>
      </c>
      <c r="K1794" s="3" t="str">
        <f t="shared" si="143"/>
        <v xml:space="preserve"> </v>
      </c>
      <c r="L1794" s="3" t="str">
        <f t="shared" si="144"/>
        <v xml:space="preserve">   </v>
      </c>
    </row>
    <row r="1795" spans="3:12" x14ac:dyDescent="0.25">
      <c r="C1795" s="1" t="str">
        <f>_xlfn.IFNA(IF(B1795=LOOKUP(+A1795,Lots!B$2:B$1819,Lots!D$2:D$1819),"Early",IF(B1795=LOOKUP(+A1795,Lots!B$2:B$1819,Lots!E$2:E$1819),"Mid",IF(B1795=LOOKUP(+A1795,Lots!B$2:B$1819,Lots!F$2:F$1819),"Late"))),"")</f>
        <v/>
      </c>
      <c r="D1795" s="1" t="str">
        <f>_xlfn.IFNA(VLOOKUP(A1795,Lots!B$2:C$1819, 2,FALSE),"")</f>
        <v/>
      </c>
      <c r="E1795" s="1" t="str">
        <f>_xlfn.IFNA(LOOKUP(A1795,Lots!B$2:B$1819, Lots!A$2:A$1819),"")</f>
        <v/>
      </c>
      <c r="F1795" s="1"/>
      <c r="G1795" s="3" t="str">
        <f t="shared" si="140"/>
        <v xml:space="preserve"> </v>
      </c>
      <c r="H1795" s="1" t="str">
        <f>IF(+F1795&lt;&gt;0,COUNTIF(Lots!$A$1:'Lots'!$A$1791,E1795), " ")</f>
        <v xml:space="preserve"> </v>
      </c>
      <c r="I1795" s="3" t="str">
        <f t="shared" si="141"/>
        <v xml:space="preserve"> </v>
      </c>
      <c r="J1795" s="1" t="str">
        <f t="shared" si="142"/>
        <v xml:space="preserve"> </v>
      </c>
      <c r="K1795" s="3" t="str">
        <f t="shared" si="143"/>
        <v xml:space="preserve"> </v>
      </c>
      <c r="L1795" s="3" t="str">
        <f t="shared" si="144"/>
        <v xml:space="preserve">   </v>
      </c>
    </row>
    <row r="1796" spans="3:12" x14ac:dyDescent="0.25">
      <c r="C1796" s="1" t="str">
        <f>_xlfn.IFNA(IF(B1796=LOOKUP(+A1796,Lots!B$2:B$1819,Lots!D$2:D$1819),"Early",IF(B1796=LOOKUP(+A1796,Lots!B$2:B$1819,Lots!E$2:E$1819),"Mid",IF(B1796=LOOKUP(+A1796,Lots!B$2:B$1819,Lots!F$2:F$1819),"Late"))),"")</f>
        <v/>
      </c>
      <c r="D1796" s="1" t="str">
        <f>_xlfn.IFNA(VLOOKUP(A1796,Lots!B$2:C$1819, 2,FALSE),"")</f>
        <v/>
      </c>
      <c r="E1796" s="1" t="str">
        <f>_xlfn.IFNA(LOOKUP(A1796,Lots!B$2:B$1819, Lots!A$2:A$1819),"")</f>
        <v/>
      </c>
      <c r="F1796" s="1"/>
      <c r="G1796" s="3" t="str">
        <f t="shared" si="140"/>
        <v xml:space="preserve"> </v>
      </c>
      <c r="H1796" s="1" t="str">
        <f>IF(+F1796&lt;&gt;0,COUNTIF(Lots!$A$1:'Lots'!$A$1791,E1796), " ")</f>
        <v xml:space="preserve"> </v>
      </c>
      <c r="I1796" s="3" t="str">
        <f t="shared" si="141"/>
        <v xml:space="preserve"> </v>
      </c>
      <c r="J1796" s="1" t="str">
        <f t="shared" si="142"/>
        <v xml:space="preserve"> </v>
      </c>
      <c r="K1796" s="3" t="str">
        <f t="shared" si="143"/>
        <v xml:space="preserve"> </v>
      </c>
      <c r="L1796" s="3" t="str">
        <f t="shared" si="144"/>
        <v xml:space="preserve">   </v>
      </c>
    </row>
    <row r="1797" spans="3:12" x14ac:dyDescent="0.25">
      <c r="C1797" s="1" t="str">
        <f>_xlfn.IFNA(IF(B1797=LOOKUP(+A1797,Lots!B$2:B$1819,Lots!D$2:D$1819),"Early",IF(B1797=LOOKUP(+A1797,Lots!B$2:B$1819,Lots!E$2:E$1819),"Mid",IF(B1797=LOOKUP(+A1797,Lots!B$2:B$1819,Lots!F$2:F$1819),"Late"))),"")</f>
        <v/>
      </c>
      <c r="D1797" s="1" t="str">
        <f>_xlfn.IFNA(VLOOKUP(A1797,Lots!B$2:C$1819, 2,FALSE),"")</f>
        <v/>
      </c>
      <c r="E1797" s="1" t="str">
        <f>_xlfn.IFNA(LOOKUP(A1797,Lots!B$2:B$1819, Lots!A$2:A$1819),"")</f>
        <v/>
      </c>
      <c r="F1797" s="1"/>
      <c r="G1797" s="3" t="str">
        <f t="shared" si="140"/>
        <v xml:space="preserve"> </v>
      </c>
      <c r="H1797" s="1" t="str">
        <f>IF(+F1797&lt;&gt;0,COUNTIF(Lots!$A$1:'Lots'!$A$1791,E1797), " ")</f>
        <v xml:space="preserve"> </v>
      </c>
      <c r="I1797" s="3" t="str">
        <f t="shared" si="141"/>
        <v xml:space="preserve"> </v>
      </c>
      <c r="J1797" s="1" t="str">
        <f t="shared" si="142"/>
        <v xml:space="preserve"> </v>
      </c>
      <c r="K1797" s="3" t="str">
        <f t="shared" si="143"/>
        <v xml:space="preserve"> </v>
      </c>
      <c r="L1797" s="3" t="str">
        <f t="shared" si="144"/>
        <v xml:space="preserve">   </v>
      </c>
    </row>
    <row r="1798" spans="3:12" x14ac:dyDescent="0.25">
      <c r="C1798" s="1" t="str">
        <f>_xlfn.IFNA(IF(B1798=LOOKUP(+A1798,Lots!B$2:B$1819,Lots!D$2:D$1819),"Early",IF(B1798=LOOKUP(+A1798,Lots!B$2:B$1819,Lots!E$2:E$1819),"Mid",IF(B1798=LOOKUP(+A1798,Lots!B$2:B$1819,Lots!F$2:F$1819),"Late"))),"")</f>
        <v/>
      </c>
      <c r="D1798" s="1" t="str">
        <f>_xlfn.IFNA(VLOOKUP(A1798,Lots!B$2:C$1819, 2,FALSE),"")</f>
        <v/>
      </c>
      <c r="E1798" s="1" t="str">
        <f>_xlfn.IFNA(LOOKUP(A1798,Lots!B$2:B$1819, Lots!A$2:A$1819),"")</f>
        <v/>
      </c>
      <c r="F1798" s="1"/>
      <c r="G1798" s="3" t="str">
        <f t="shared" si="140"/>
        <v xml:space="preserve"> </v>
      </c>
      <c r="H1798" s="1" t="str">
        <f>IF(+F1798&lt;&gt;0,COUNTIF(Lots!$A$1:'Lots'!$A$1791,E1798), " ")</f>
        <v xml:space="preserve"> </v>
      </c>
      <c r="I1798" s="3" t="str">
        <f t="shared" si="141"/>
        <v xml:space="preserve"> </v>
      </c>
      <c r="J1798" s="1" t="str">
        <f t="shared" si="142"/>
        <v xml:space="preserve"> </v>
      </c>
      <c r="K1798" s="3" t="str">
        <f t="shared" si="143"/>
        <v xml:space="preserve"> </v>
      </c>
      <c r="L1798" s="3" t="str">
        <f t="shared" si="144"/>
        <v xml:space="preserve">   </v>
      </c>
    </row>
    <row r="1799" spans="3:12" x14ac:dyDescent="0.25">
      <c r="C1799" s="1" t="str">
        <f>_xlfn.IFNA(IF(B1799=LOOKUP(+A1799,Lots!B$2:B$1819,Lots!D$2:D$1819),"Early",IF(B1799=LOOKUP(+A1799,Lots!B$2:B$1819,Lots!E$2:E$1819),"Mid",IF(B1799=LOOKUP(+A1799,Lots!B$2:B$1819,Lots!F$2:F$1819),"Late"))),"")</f>
        <v/>
      </c>
      <c r="D1799" s="1" t="str">
        <f>_xlfn.IFNA(VLOOKUP(A1799,Lots!B$2:C$1819, 2,FALSE),"")</f>
        <v/>
      </c>
      <c r="E1799" s="1" t="str">
        <f>_xlfn.IFNA(LOOKUP(A1799,Lots!B$2:B$1819, Lots!A$2:A$1819),"")</f>
        <v/>
      </c>
      <c r="F1799" s="1"/>
      <c r="G1799" s="3" t="str">
        <f t="shared" si="140"/>
        <v xml:space="preserve"> </v>
      </c>
      <c r="H1799" s="1" t="str">
        <f>IF(+F1799&lt;&gt;0,COUNTIF(Lots!$A$1:'Lots'!$A$1791,E1799), " ")</f>
        <v xml:space="preserve"> </v>
      </c>
      <c r="I1799" s="3" t="str">
        <f t="shared" si="141"/>
        <v xml:space="preserve"> </v>
      </c>
      <c r="J1799" s="1" t="str">
        <f t="shared" si="142"/>
        <v xml:space="preserve"> </v>
      </c>
      <c r="K1799" s="3" t="str">
        <f t="shared" si="143"/>
        <v xml:space="preserve"> </v>
      </c>
      <c r="L1799" s="3" t="str">
        <f t="shared" si="144"/>
        <v xml:space="preserve">   </v>
      </c>
    </row>
    <row r="1800" spans="3:12" x14ac:dyDescent="0.25">
      <c r="C1800" s="1" t="str">
        <f>_xlfn.IFNA(IF(B1800=LOOKUP(+A1800,Lots!B$2:B$1819,Lots!D$2:D$1819),"Early",IF(B1800=LOOKUP(+A1800,Lots!B$2:B$1819,Lots!E$2:E$1819),"Mid",IF(B1800=LOOKUP(+A1800,Lots!B$2:B$1819,Lots!F$2:F$1819),"Late"))),"")</f>
        <v/>
      </c>
      <c r="D1800" s="1" t="str">
        <f>_xlfn.IFNA(VLOOKUP(A1800,Lots!B$2:C$1819, 2,FALSE),"")</f>
        <v/>
      </c>
      <c r="E1800" s="1" t="str">
        <f>_xlfn.IFNA(LOOKUP(A1800,Lots!B$2:B$1819, Lots!A$2:A$1819),"")</f>
        <v/>
      </c>
      <c r="F1800" s="1"/>
      <c r="G1800" s="3" t="str">
        <f t="shared" si="140"/>
        <v xml:space="preserve"> </v>
      </c>
      <c r="H1800" s="1" t="str">
        <f>IF(+F1800&lt;&gt;0,COUNTIF(Lots!$A$1:'Lots'!$A$1791,E1800), " ")</f>
        <v xml:space="preserve"> </v>
      </c>
      <c r="I1800" s="3" t="str">
        <f t="shared" si="141"/>
        <v xml:space="preserve"> </v>
      </c>
      <c r="J1800" s="1" t="str">
        <f t="shared" si="142"/>
        <v xml:space="preserve"> </v>
      </c>
      <c r="K1800" s="3" t="str">
        <f t="shared" si="143"/>
        <v xml:space="preserve"> </v>
      </c>
      <c r="L1800" s="3" t="str">
        <f t="shared" si="144"/>
        <v xml:space="preserve">   </v>
      </c>
    </row>
    <row r="1801" spans="3:12" x14ac:dyDescent="0.25">
      <c r="C1801" s="1" t="str">
        <f>_xlfn.IFNA(IF(B1801=LOOKUP(+A1801,Lots!B$2:B$1819,Lots!D$2:D$1819),"Early",IF(B1801=LOOKUP(+A1801,Lots!B$2:B$1819,Lots!E$2:E$1819),"Mid",IF(B1801=LOOKUP(+A1801,Lots!B$2:B$1819,Lots!F$2:F$1819),"Late"))),"")</f>
        <v/>
      </c>
      <c r="D1801" s="1" t="str">
        <f>_xlfn.IFNA(VLOOKUP(A1801,Lots!B$2:C$1819, 2,FALSE),"")</f>
        <v/>
      </c>
      <c r="E1801" s="1" t="str">
        <f>_xlfn.IFNA(LOOKUP(A1801,Lots!B$2:B$1819, Lots!A$2:A$1819),"")</f>
        <v/>
      </c>
      <c r="F1801" s="1"/>
      <c r="G1801" s="3" t="str">
        <f t="shared" si="140"/>
        <v xml:space="preserve"> </v>
      </c>
      <c r="H1801" s="1" t="str">
        <f>IF(+F1801&lt;&gt;0,COUNTIF(Lots!$A$1:'Lots'!$A$1791,E1801), " ")</f>
        <v xml:space="preserve"> </v>
      </c>
      <c r="I1801" s="3" t="str">
        <f t="shared" si="141"/>
        <v xml:space="preserve"> </v>
      </c>
      <c r="J1801" s="1" t="str">
        <f t="shared" si="142"/>
        <v xml:space="preserve"> </v>
      </c>
      <c r="K1801" s="3" t="str">
        <f t="shared" si="143"/>
        <v xml:space="preserve"> </v>
      </c>
      <c r="L1801" s="3" t="str">
        <f t="shared" si="144"/>
        <v xml:space="preserve">   </v>
      </c>
    </row>
    <row r="1802" spans="3:12" x14ac:dyDescent="0.25">
      <c r="C1802" s="1" t="str">
        <f>_xlfn.IFNA(IF(B1802=LOOKUP(+A1802,Lots!B$2:B$1819,Lots!D$2:D$1819),"Early",IF(B1802=LOOKUP(+A1802,Lots!B$2:B$1819,Lots!E$2:E$1819),"Mid",IF(B1802=LOOKUP(+A1802,Lots!B$2:B$1819,Lots!F$2:F$1819),"Late"))),"")</f>
        <v/>
      </c>
      <c r="D1802" s="1" t="str">
        <f>_xlfn.IFNA(VLOOKUP(A1802,Lots!B$2:C$1819, 2,FALSE),"")</f>
        <v/>
      </c>
      <c r="E1802" s="1" t="str">
        <f>_xlfn.IFNA(LOOKUP(A1802,Lots!B$2:B$1819, Lots!A$2:A$1819),"")</f>
        <v/>
      </c>
      <c r="F1802" s="1"/>
      <c r="G1802" s="3" t="str">
        <f t="shared" si="140"/>
        <v xml:space="preserve"> </v>
      </c>
      <c r="H1802" s="1" t="str">
        <f>IF(+F1802&lt;&gt;0,COUNTIF(Lots!$A$1:'Lots'!$A$1791,E1802), " ")</f>
        <v xml:space="preserve"> </v>
      </c>
      <c r="I1802" s="3" t="str">
        <f t="shared" si="141"/>
        <v xml:space="preserve"> </v>
      </c>
      <c r="J1802" s="1" t="str">
        <f t="shared" si="142"/>
        <v xml:space="preserve"> </v>
      </c>
      <c r="K1802" s="3" t="str">
        <f t="shared" si="143"/>
        <v xml:space="preserve"> </v>
      </c>
      <c r="L1802" s="3" t="str">
        <f t="shared" si="144"/>
        <v xml:space="preserve">   </v>
      </c>
    </row>
    <row r="1803" spans="3:12" x14ac:dyDescent="0.25">
      <c r="C1803" s="1" t="str">
        <f>_xlfn.IFNA(IF(B1803=LOOKUP(+A1803,Lots!B$2:B$1819,Lots!D$2:D$1819),"Early",IF(B1803=LOOKUP(+A1803,Lots!B$2:B$1819,Lots!E$2:E$1819),"Mid",IF(B1803=LOOKUP(+A1803,Lots!B$2:B$1819,Lots!F$2:F$1819),"Late"))),"")</f>
        <v/>
      </c>
      <c r="D1803" s="1" t="str">
        <f>_xlfn.IFNA(VLOOKUP(A1803,Lots!B$2:C$1819, 2,FALSE),"")</f>
        <v/>
      </c>
      <c r="E1803" s="1" t="str">
        <f>_xlfn.IFNA(LOOKUP(A1803,Lots!B$2:B$1819, Lots!A$2:A$1819),"")</f>
        <v/>
      </c>
      <c r="F1803" s="1"/>
      <c r="G1803" s="3" t="str">
        <f t="shared" ref="G1803:G1866" si="145">IF(+F1803&lt;&gt;0, CEILING(F1803*$M$2,0.25), " ")</f>
        <v xml:space="preserve"> </v>
      </c>
      <c r="H1803" s="1" t="str">
        <f>IF(+F1803&lt;&gt;0,COUNTIF(Lots!$A$1:'Lots'!$A$1791,E1803), " ")</f>
        <v xml:space="preserve"> </v>
      </c>
      <c r="I1803" s="3" t="str">
        <f t="shared" ref="I1803:I1866" si="146">IF(+F1803&lt;&gt;0,+H1803*$M$1," ")</f>
        <v xml:space="preserve"> </v>
      </c>
      <c r="J1803" s="1" t="str">
        <f t="shared" ref="J1803:J1866" si="147">IF(+F1803&lt;&gt;0,COUNTIF(E$10:E$2000,+E1803)," ")</f>
        <v xml:space="preserve"> </v>
      </c>
      <c r="K1803" s="3" t="str">
        <f t="shared" ref="K1803:K1866" si="148">IF(F1803&lt;&gt;0,(+H1803-J1803)*$M$3, " ")</f>
        <v xml:space="preserve"> </v>
      </c>
      <c r="L1803" s="3" t="str">
        <f t="shared" ref="L1803:L1866" si="149">IF(F1803&lt;&gt;0,+F1803-G1803-I1803-K1803,"   ")</f>
        <v xml:space="preserve">   </v>
      </c>
    </row>
    <row r="1804" spans="3:12" x14ac:dyDescent="0.25">
      <c r="C1804" s="1" t="str">
        <f>_xlfn.IFNA(IF(B1804=LOOKUP(+A1804,Lots!B$2:B$1819,Lots!D$2:D$1819),"Early",IF(B1804=LOOKUP(+A1804,Lots!B$2:B$1819,Lots!E$2:E$1819),"Mid",IF(B1804=LOOKUP(+A1804,Lots!B$2:B$1819,Lots!F$2:F$1819),"Late"))),"")</f>
        <v/>
      </c>
      <c r="D1804" s="1" t="str">
        <f>_xlfn.IFNA(VLOOKUP(A1804,Lots!B$2:C$1819, 2,FALSE),"")</f>
        <v/>
      </c>
      <c r="E1804" s="1" t="str">
        <f>_xlfn.IFNA(LOOKUP(A1804,Lots!B$2:B$1819, Lots!A$2:A$1819),"")</f>
        <v/>
      </c>
      <c r="F1804" s="1"/>
      <c r="G1804" s="3" t="str">
        <f t="shared" si="145"/>
        <v xml:space="preserve"> </v>
      </c>
      <c r="H1804" s="1" t="str">
        <f>IF(+F1804&lt;&gt;0,COUNTIF(Lots!$A$1:'Lots'!$A$1791,E1804), " ")</f>
        <v xml:space="preserve"> </v>
      </c>
      <c r="I1804" s="3" t="str">
        <f t="shared" si="146"/>
        <v xml:space="preserve"> </v>
      </c>
      <c r="J1804" s="1" t="str">
        <f t="shared" si="147"/>
        <v xml:space="preserve"> </v>
      </c>
      <c r="K1804" s="3" t="str">
        <f t="shared" si="148"/>
        <v xml:space="preserve"> </v>
      </c>
      <c r="L1804" s="3" t="str">
        <f t="shared" si="149"/>
        <v xml:space="preserve">   </v>
      </c>
    </row>
    <row r="1805" spans="3:12" x14ac:dyDescent="0.25">
      <c r="C1805" s="1" t="str">
        <f>_xlfn.IFNA(IF(B1805=LOOKUP(+A1805,Lots!B$2:B$1819,Lots!D$2:D$1819),"Early",IF(B1805=LOOKUP(+A1805,Lots!B$2:B$1819,Lots!E$2:E$1819),"Mid",IF(B1805=LOOKUP(+A1805,Lots!B$2:B$1819,Lots!F$2:F$1819),"Late"))),"")</f>
        <v/>
      </c>
      <c r="D1805" s="1" t="str">
        <f>_xlfn.IFNA(VLOOKUP(A1805,Lots!B$2:C$1819, 2,FALSE),"")</f>
        <v/>
      </c>
      <c r="E1805" s="1" t="str">
        <f>_xlfn.IFNA(LOOKUP(A1805,Lots!B$2:B$1819, Lots!A$2:A$1819),"")</f>
        <v/>
      </c>
      <c r="F1805" s="1"/>
      <c r="G1805" s="3" t="str">
        <f t="shared" si="145"/>
        <v xml:space="preserve"> </v>
      </c>
      <c r="H1805" s="1" t="str">
        <f>IF(+F1805&lt;&gt;0,COUNTIF(Lots!$A$1:'Lots'!$A$1791,E1805), " ")</f>
        <v xml:space="preserve"> </v>
      </c>
      <c r="I1805" s="3" t="str">
        <f t="shared" si="146"/>
        <v xml:space="preserve"> </v>
      </c>
      <c r="J1805" s="1" t="str">
        <f t="shared" si="147"/>
        <v xml:space="preserve"> </v>
      </c>
      <c r="K1805" s="3" t="str">
        <f t="shared" si="148"/>
        <v xml:space="preserve"> </v>
      </c>
      <c r="L1805" s="3" t="str">
        <f t="shared" si="149"/>
        <v xml:space="preserve">   </v>
      </c>
    </row>
    <row r="1806" spans="3:12" x14ac:dyDescent="0.25">
      <c r="C1806" s="1" t="str">
        <f>_xlfn.IFNA(IF(B1806=LOOKUP(+A1806,Lots!B$2:B$1819,Lots!D$2:D$1819),"Early",IF(B1806=LOOKUP(+A1806,Lots!B$2:B$1819,Lots!E$2:E$1819),"Mid",IF(B1806=LOOKUP(+A1806,Lots!B$2:B$1819,Lots!F$2:F$1819),"Late"))),"")</f>
        <v/>
      </c>
      <c r="D1806" s="1" t="str">
        <f>_xlfn.IFNA(VLOOKUP(A1806,Lots!B$2:C$1819, 2,FALSE),"")</f>
        <v/>
      </c>
      <c r="E1806" s="1" t="str">
        <f>_xlfn.IFNA(LOOKUP(A1806,Lots!B$2:B$1819, Lots!A$2:A$1819),"")</f>
        <v/>
      </c>
      <c r="F1806" s="1"/>
      <c r="G1806" s="3" t="str">
        <f t="shared" si="145"/>
        <v xml:space="preserve"> </v>
      </c>
      <c r="H1806" s="1" t="str">
        <f>IF(+F1806&lt;&gt;0,COUNTIF(Lots!$A$1:'Lots'!$A$1791,E1806), " ")</f>
        <v xml:space="preserve"> </v>
      </c>
      <c r="I1806" s="3" t="str">
        <f t="shared" si="146"/>
        <v xml:space="preserve"> </v>
      </c>
      <c r="J1806" s="1" t="str">
        <f t="shared" si="147"/>
        <v xml:space="preserve"> </v>
      </c>
      <c r="K1806" s="3" t="str">
        <f t="shared" si="148"/>
        <v xml:space="preserve"> </v>
      </c>
      <c r="L1806" s="3" t="str">
        <f t="shared" si="149"/>
        <v xml:space="preserve">   </v>
      </c>
    </row>
    <row r="1807" spans="3:12" x14ac:dyDescent="0.25">
      <c r="C1807" s="1" t="str">
        <f>_xlfn.IFNA(IF(B1807=LOOKUP(+A1807,Lots!B$2:B$1819,Lots!D$2:D$1819),"Early",IF(B1807=LOOKUP(+A1807,Lots!B$2:B$1819,Lots!E$2:E$1819),"Mid",IF(B1807=LOOKUP(+A1807,Lots!B$2:B$1819,Lots!F$2:F$1819),"Late"))),"")</f>
        <v/>
      </c>
      <c r="D1807" s="1" t="str">
        <f>_xlfn.IFNA(VLOOKUP(A1807,Lots!B$2:C$1819, 2,FALSE),"")</f>
        <v/>
      </c>
      <c r="E1807" s="1" t="str">
        <f>_xlfn.IFNA(LOOKUP(A1807,Lots!B$2:B$1819, Lots!A$2:A$1819),"")</f>
        <v/>
      </c>
      <c r="F1807" s="1"/>
      <c r="G1807" s="3" t="str">
        <f t="shared" si="145"/>
        <v xml:space="preserve"> </v>
      </c>
      <c r="H1807" s="1" t="str">
        <f>IF(+F1807&lt;&gt;0,COUNTIF(Lots!$A$1:'Lots'!$A$1791,E1807), " ")</f>
        <v xml:space="preserve"> </v>
      </c>
      <c r="I1807" s="3" t="str">
        <f t="shared" si="146"/>
        <v xml:space="preserve"> </v>
      </c>
      <c r="J1807" s="1" t="str">
        <f t="shared" si="147"/>
        <v xml:space="preserve"> </v>
      </c>
      <c r="K1807" s="3" t="str">
        <f t="shared" si="148"/>
        <v xml:space="preserve"> </v>
      </c>
      <c r="L1807" s="3" t="str">
        <f t="shared" si="149"/>
        <v xml:space="preserve">   </v>
      </c>
    </row>
    <row r="1808" spans="3:12" x14ac:dyDescent="0.25">
      <c r="C1808" s="1" t="str">
        <f>_xlfn.IFNA(IF(B1808=LOOKUP(+A1808,Lots!B$2:B$1819,Lots!D$2:D$1819),"Early",IF(B1808=LOOKUP(+A1808,Lots!B$2:B$1819,Lots!E$2:E$1819),"Mid",IF(B1808=LOOKUP(+A1808,Lots!B$2:B$1819,Lots!F$2:F$1819),"Late"))),"")</f>
        <v/>
      </c>
      <c r="D1808" s="1" t="str">
        <f>_xlfn.IFNA(VLOOKUP(A1808,Lots!B$2:C$1819, 2,FALSE),"")</f>
        <v/>
      </c>
      <c r="E1808" s="1" t="str">
        <f>_xlfn.IFNA(LOOKUP(A1808,Lots!B$2:B$1819, Lots!A$2:A$1819),"")</f>
        <v/>
      </c>
      <c r="F1808" s="1"/>
      <c r="G1808" s="3" t="str">
        <f t="shared" si="145"/>
        <v xml:space="preserve"> </v>
      </c>
      <c r="H1808" s="1" t="str">
        <f>IF(+F1808&lt;&gt;0,COUNTIF(Lots!$A$1:'Lots'!$A$1791,E1808), " ")</f>
        <v xml:space="preserve"> </v>
      </c>
      <c r="I1808" s="3" t="str">
        <f t="shared" si="146"/>
        <v xml:space="preserve"> </v>
      </c>
      <c r="J1808" s="1" t="str">
        <f t="shared" si="147"/>
        <v xml:space="preserve"> </v>
      </c>
      <c r="K1808" s="3" t="str">
        <f t="shared" si="148"/>
        <v xml:space="preserve"> </v>
      </c>
      <c r="L1808" s="3" t="str">
        <f t="shared" si="149"/>
        <v xml:space="preserve">   </v>
      </c>
    </row>
    <row r="1809" spans="3:12" x14ac:dyDescent="0.25">
      <c r="C1809" s="1" t="str">
        <f>_xlfn.IFNA(IF(B1809=LOOKUP(+A1809,Lots!B$2:B$1819,Lots!D$2:D$1819),"Early",IF(B1809=LOOKUP(+A1809,Lots!B$2:B$1819,Lots!E$2:E$1819),"Mid",IF(B1809=LOOKUP(+A1809,Lots!B$2:B$1819,Lots!F$2:F$1819),"Late"))),"")</f>
        <v/>
      </c>
      <c r="D1809" s="1" t="str">
        <f>_xlfn.IFNA(VLOOKUP(A1809,Lots!B$2:C$1819, 2,FALSE),"")</f>
        <v/>
      </c>
      <c r="E1809" s="1" t="str">
        <f>_xlfn.IFNA(LOOKUP(A1809,Lots!B$2:B$1819, Lots!A$2:A$1819),"")</f>
        <v/>
      </c>
      <c r="F1809" s="1"/>
      <c r="G1809" s="3" t="str">
        <f t="shared" si="145"/>
        <v xml:space="preserve"> </v>
      </c>
      <c r="H1809" s="1" t="str">
        <f>IF(+F1809&lt;&gt;0,COUNTIF(Lots!$A$1:'Lots'!$A$1791,E1809), " ")</f>
        <v xml:space="preserve"> </v>
      </c>
      <c r="I1809" s="3" t="str">
        <f t="shared" si="146"/>
        <v xml:space="preserve"> </v>
      </c>
      <c r="J1809" s="1" t="str">
        <f t="shared" si="147"/>
        <v xml:space="preserve"> </v>
      </c>
      <c r="K1809" s="3" t="str">
        <f t="shared" si="148"/>
        <v xml:space="preserve"> </v>
      </c>
      <c r="L1809" s="3" t="str">
        <f t="shared" si="149"/>
        <v xml:space="preserve">   </v>
      </c>
    </row>
    <row r="1810" spans="3:12" x14ac:dyDescent="0.25">
      <c r="C1810" s="1" t="str">
        <f>_xlfn.IFNA(IF(B1810=LOOKUP(+A1810,Lots!B$2:B$1819,Lots!D$2:D$1819),"Early",IF(B1810=LOOKUP(+A1810,Lots!B$2:B$1819,Lots!E$2:E$1819),"Mid",IF(B1810=LOOKUP(+A1810,Lots!B$2:B$1819,Lots!F$2:F$1819),"Late"))),"")</f>
        <v/>
      </c>
      <c r="D1810" s="1" t="str">
        <f>_xlfn.IFNA(VLOOKUP(A1810,Lots!B$2:C$1819, 2,FALSE),"")</f>
        <v/>
      </c>
      <c r="E1810" s="1" t="str">
        <f>_xlfn.IFNA(LOOKUP(A1810,Lots!B$2:B$1819, Lots!A$2:A$1819),"")</f>
        <v/>
      </c>
      <c r="F1810" s="1"/>
      <c r="G1810" s="3" t="str">
        <f t="shared" si="145"/>
        <v xml:space="preserve"> </v>
      </c>
      <c r="H1810" s="1" t="str">
        <f>IF(+F1810&lt;&gt;0,COUNTIF(Lots!$A$1:'Lots'!$A$1791,E1810), " ")</f>
        <v xml:space="preserve"> </v>
      </c>
      <c r="I1810" s="3" t="str">
        <f t="shared" si="146"/>
        <v xml:space="preserve"> </v>
      </c>
      <c r="J1810" s="1" t="str">
        <f t="shared" si="147"/>
        <v xml:space="preserve"> </v>
      </c>
      <c r="K1810" s="3" t="str">
        <f t="shared" si="148"/>
        <v xml:space="preserve"> </v>
      </c>
      <c r="L1810" s="3" t="str">
        <f t="shared" si="149"/>
        <v xml:space="preserve">   </v>
      </c>
    </row>
    <row r="1811" spans="3:12" x14ac:dyDescent="0.25">
      <c r="C1811" s="1" t="str">
        <f>_xlfn.IFNA(IF(B1811=LOOKUP(+A1811,Lots!B$2:B$1819,Lots!D$2:D$1819),"Early",IF(B1811=LOOKUP(+A1811,Lots!B$2:B$1819,Lots!E$2:E$1819),"Mid",IF(B1811=LOOKUP(+A1811,Lots!B$2:B$1819,Lots!F$2:F$1819),"Late"))),"")</f>
        <v/>
      </c>
      <c r="D1811" s="1" t="str">
        <f>_xlfn.IFNA(VLOOKUP(A1811,Lots!B$2:C$1819, 2,FALSE),"")</f>
        <v/>
      </c>
      <c r="E1811" s="1" t="str">
        <f>_xlfn.IFNA(LOOKUP(A1811,Lots!B$2:B$1819, Lots!A$2:A$1819),"")</f>
        <v/>
      </c>
      <c r="F1811" s="1"/>
      <c r="G1811" s="3" t="str">
        <f t="shared" si="145"/>
        <v xml:space="preserve"> </v>
      </c>
      <c r="H1811" s="1" t="str">
        <f>IF(+F1811&lt;&gt;0,COUNTIF(Lots!$A$1:'Lots'!$A$1791,E1811), " ")</f>
        <v xml:space="preserve"> </v>
      </c>
      <c r="I1811" s="3" t="str">
        <f t="shared" si="146"/>
        <v xml:space="preserve"> </v>
      </c>
      <c r="J1811" s="1" t="str">
        <f t="shared" si="147"/>
        <v xml:space="preserve"> </v>
      </c>
      <c r="K1811" s="3" t="str">
        <f t="shared" si="148"/>
        <v xml:space="preserve"> </v>
      </c>
      <c r="L1811" s="3" t="str">
        <f t="shared" si="149"/>
        <v xml:space="preserve">   </v>
      </c>
    </row>
    <row r="1812" spans="3:12" x14ac:dyDescent="0.25">
      <c r="C1812" s="1" t="str">
        <f>_xlfn.IFNA(IF(B1812=LOOKUP(+A1812,Lots!B$2:B$1819,Lots!D$2:D$1819),"Early",IF(B1812=LOOKUP(+A1812,Lots!B$2:B$1819,Lots!E$2:E$1819),"Mid",IF(B1812=LOOKUP(+A1812,Lots!B$2:B$1819,Lots!F$2:F$1819),"Late"))),"")</f>
        <v/>
      </c>
      <c r="D1812" s="1" t="str">
        <f>_xlfn.IFNA(VLOOKUP(A1812,Lots!B$2:C$1819, 2,FALSE),"")</f>
        <v/>
      </c>
      <c r="E1812" s="1" t="str">
        <f>_xlfn.IFNA(LOOKUP(A1812,Lots!B$2:B$1819, Lots!A$2:A$1819),"")</f>
        <v/>
      </c>
      <c r="F1812" s="1"/>
      <c r="G1812" s="3" t="str">
        <f t="shared" si="145"/>
        <v xml:space="preserve"> </v>
      </c>
      <c r="H1812" s="1" t="str">
        <f>IF(+F1812&lt;&gt;0,COUNTIF(Lots!$A$1:'Lots'!$A$1791,E1812), " ")</f>
        <v xml:space="preserve"> </v>
      </c>
      <c r="I1812" s="3" t="str">
        <f t="shared" si="146"/>
        <v xml:space="preserve"> </v>
      </c>
      <c r="J1812" s="1" t="str">
        <f t="shared" si="147"/>
        <v xml:space="preserve"> </v>
      </c>
      <c r="K1812" s="3" t="str">
        <f t="shared" si="148"/>
        <v xml:space="preserve"> </v>
      </c>
      <c r="L1812" s="3" t="str">
        <f t="shared" si="149"/>
        <v xml:space="preserve">   </v>
      </c>
    </row>
    <row r="1813" spans="3:12" x14ac:dyDescent="0.25">
      <c r="C1813" s="1" t="str">
        <f>_xlfn.IFNA(IF(B1813=LOOKUP(+A1813,Lots!B$2:B$1819,Lots!D$2:D$1819),"Early",IF(B1813=LOOKUP(+A1813,Lots!B$2:B$1819,Lots!E$2:E$1819),"Mid",IF(B1813=LOOKUP(+A1813,Lots!B$2:B$1819,Lots!F$2:F$1819),"Late"))),"")</f>
        <v/>
      </c>
      <c r="D1813" s="1" t="str">
        <f>_xlfn.IFNA(VLOOKUP(A1813,Lots!B$2:C$1819, 2,FALSE),"")</f>
        <v/>
      </c>
      <c r="E1813" s="1" t="str">
        <f>_xlfn.IFNA(LOOKUP(A1813,Lots!B$2:B$1819, Lots!A$2:A$1819),"")</f>
        <v/>
      </c>
      <c r="F1813" s="1"/>
      <c r="G1813" s="3" t="str">
        <f t="shared" si="145"/>
        <v xml:space="preserve"> </v>
      </c>
      <c r="H1813" s="1" t="str">
        <f>IF(+F1813&lt;&gt;0,COUNTIF(Lots!$A$1:'Lots'!$A$1791,E1813), " ")</f>
        <v xml:space="preserve"> </v>
      </c>
      <c r="I1813" s="3" t="str">
        <f t="shared" si="146"/>
        <v xml:space="preserve"> </v>
      </c>
      <c r="J1813" s="1" t="str">
        <f t="shared" si="147"/>
        <v xml:space="preserve"> </v>
      </c>
      <c r="K1813" s="3" t="str">
        <f t="shared" si="148"/>
        <v xml:space="preserve"> </v>
      </c>
      <c r="L1813" s="3" t="str">
        <f t="shared" si="149"/>
        <v xml:space="preserve">   </v>
      </c>
    </row>
    <row r="1814" spans="3:12" x14ac:dyDescent="0.25">
      <c r="C1814" s="1" t="str">
        <f>_xlfn.IFNA(IF(B1814=LOOKUP(+A1814,Lots!B$2:B$1819,Lots!D$2:D$1819),"Early",IF(B1814=LOOKUP(+A1814,Lots!B$2:B$1819,Lots!E$2:E$1819),"Mid",IF(B1814=LOOKUP(+A1814,Lots!B$2:B$1819,Lots!F$2:F$1819),"Late"))),"")</f>
        <v/>
      </c>
      <c r="D1814" s="1" t="str">
        <f>_xlfn.IFNA(VLOOKUP(A1814,Lots!B$2:C$1819, 2,FALSE),"")</f>
        <v/>
      </c>
      <c r="E1814" s="1" t="str">
        <f>_xlfn.IFNA(LOOKUP(A1814,Lots!B$2:B$1819, Lots!A$2:A$1819),"")</f>
        <v/>
      </c>
      <c r="F1814" s="1"/>
      <c r="G1814" s="3" t="str">
        <f t="shared" si="145"/>
        <v xml:space="preserve"> </v>
      </c>
      <c r="H1814" s="1" t="str">
        <f>IF(+F1814&lt;&gt;0,COUNTIF(Lots!$A$1:'Lots'!$A$1791,E1814), " ")</f>
        <v xml:space="preserve"> </v>
      </c>
      <c r="I1814" s="3" t="str">
        <f t="shared" si="146"/>
        <v xml:space="preserve"> </v>
      </c>
      <c r="J1814" s="1" t="str">
        <f t="shared" si="147"/>
        <v xml:space="preserve"> </v>
      </c>
      <c r="K1814" s="3" t="str">
        <f t="shared" si="148"/>
        <v xml:space="preserve"> </v>
      </c>
      <c r="L1814" s="3" t="str">
        <f t="shared" si="149"/>
        <v xml:space="preserve">   </v>
      </c>
    </row>
    <row r="1815" spans="3:12" x14ac:dyDescent="0.25">
      <c r="C1815" s="1" t="str">
        <f>_xlfn.IFNA(IF(B1815=LOOKUP(+A1815,Lots!B$2:B$1819,Lots!D$2:D$1819),"Early",IF(B1815=LOOKUP(+A1815,Lots!B$2:B$1819,Lots!E$2:E$1819),"Mid",IF(B1815=LOOKUP(+A1815,Lots!B$2:B$1819,Lots!F$2:F$1819),"Late"))),"")</f>
        <v/>
      </c>
      <c r="D1815" s="1" t="str">
        <f>_xlfn.IFNA(VLOOKUP(A1815,Lots!B$2:C$1819, 2,FALSE),"")</f>
        <v/>
      </c>
      <c r="E1815" s="1" t="str">
        <f>_xlfn.IFNA(LOOKUP(A1815,Lots!B$2:B$1819, Lots!A$2:A$1819),"")</f>
        <v/>
      </c>
      <c r="F1815" s="1"/>
      <c r="G1815" s="3" t="str">
        <f t="shared" si="145"/>
        <v xml:space="preserve"> </v>
      </c>
      <c r="H1815" s="1" t="str">
        <f>IF(+F1815&lt;&gt;0,COUNTIF(Lots!$A$1:'Lots'!$A$1791,E1815), " ")</f>
        <v xml:space="preserve"> </v>
      </c>
      <c r="I1815" s="3" t="str">
        <f t="shared" si="146"/>
        <v xml:space="preserve"> </v>
      </c>
      <c r="J1815" s="1" t="str">
        <f t="shared" si="147"/>
        <v xml:space="preserve"> </v>
      </c>
      <c r="K1815" s="3" t="str">
        <f t="shared" si="148"/>
        <v xml:space="preserve"> </v>
      </c>
      <c r="L1815" s="3" t="str">
        <f t="shared" si="149"/>
        <v xml:space="preserve">   </v>
      </c>
    </row>
    <row r="1816" spans="3:12" x14ac:dyDescent="0.25">
      <c r="C1816" s="1" t="str">
        <f>_xlfn.IFNA(IF(B1816=LOOKUP(+A1816,Lots!B$2:B$1819,Lots!D$2:D$1819),"Early",IF(B1816=LOOKUP(+A1816,Lots!B$2:B$1819,Lots!E$2:E$1819),"Mid",IF(B1816=LOOKUP(+A1816,Lots!B$2:B$1819,Lots!F$2:F$1819),"Late"))),"")</f>
        <v/>
      </c>
      <c r="D1816" s="1" t="str">
        <f>_xlfn.IFNA(VLOOKUP(A1816,Lots!B$2:C$1819, 2,FALSE),"")</f>
        <v/>
      </c>
      <c r="E1816" s="1" t="str">
        <f>_xlfn.IFNA(LOOKUP(A1816,Lots!B$2:B$1819, Lots!A$2:A$1819),"")</f>
        <v/>
      </c>
      <c r="F1816" s="1"/>
      <c r="G1816" s="3" t="str">
        <f t="shared" si="145"/>
        <v xml:space="preserve"> </v>
      </c>
      <c r="H1816" s="1" t="str">
        <f>IF(+F1816&lt;&gt;0,COUNTIF(Lots!$A$1:'Lots'!$A$1791,E1816), " ")</f>
        <v xml:space="preserve"> </v>
      </c>
      <c r="I1816" s="3" t="str">
        <f t="shared" si="146"/>
        <v xml:space="preserve"> </v>
      </c>
      <c r="J1816" s="1" t="str">
        <f t="shared" si="147"/>
        <v xml:space="preserve"> </v>
      </c>
      <c r="K1816" s="3" t="str">
        <f t="shared" si="148"/>
        <v xml:space="preserve"> </v>
      </c>
      <c r="L1816" s="3" t="str">
        <f t="shared" si="149"/>
        <v xml:space="preserve">   </v>
      </c>
    </row>
    <row r="1817" spans="3:12" x14ac:dyDescent="0.25">
      <c r="C1817" s="1" t="str">
        <f>_xlfn.IFNA(IF(B1817=LOOKUP(+A1817,Lots!B$2:B$1819,Lots!D$2:D$1819),"Early",IF(B1817=LOOKUP(+A1817,Lots!B$2:B$1819,Lots!E$2:E$1819),"Mid",IF(B1817=LOOKUP(+A1817,Lots!B$2:B$1819,Lots!F$2:F$1819),"Late"))),"")</f>
        <v/>
      </c>
      <c r="D1817" s="1" t="str">
        <f>_xlfn.IFNA(VLOOKUP(A1817,Lots!B$2:C$1819, 2,FALSE),"")</f>
        <v/>
      </c>
      <c r="E1817" s="1" t="str">
        <f>_xlfn.IFNA(LOOKUP(A1817,Lots!B$2:B$1819, Lots!A$2:A$1819),"")</f>
        <v/>
      </c>
      <c r="F1817" s="1"/>
      <c r="G1817" s="3" t="str">
        <f t="shared" si="145"/>
        <v xml:space="preserve"> </v>
      </c>
      <c r="H1817" s="1" t="str">
        <f>IF(+F1817&lt;&gt;0,COUNTIF(Lots!$A$1:'Lots'!$A$1791,E1817), " ")</f>
        <v xml:space="preserve"> </v>
      </c>
      <c r="I1817" s="3" t="str">
        <f t="shared" si="146"/>
        <v xml:space="preserve"> </v>
      </c>
      <c r="J1817" s="1" t="str">
        <f t="shared" si="147"/>
        <v xml:space="preserve"> </v>
      </c>
      <c r="K1817" s="3" t="str">
        <f t="shared" si="148"/>
        <v xml:space="preserve"> </v>
      </c>
      <c r="L1817" s="3" t="str">
        <f t="shared" si="149"/>
        <v xml:space="preserve">   </v>
      </c>
    </row>
    <row r="1818" spans="3:12" x14ac:dyDescent="0.25">
      <c r="C1818" s="1" t="str">
        <f>_xlfn.IFNA(IF(B1818=LOOKUP(+A1818,Lots!B$2:B$1819,Lots!D$2:D$1819),"Early",IF(B1818=LOOKUP(+A1818,Lots!B$2:B$1819,Lots!E$2:E$1819),"Mid",IF(B1818=LOOKUP(+A1818,Lots!B$2:B$1819,Lots!F$2:F$1819),"Late"))),"")</f>
        <v/>
      </c>
      <c r="D1818" s="1" t="str">
        <f>_xlfn.IFNA(VLOOKUP(A1818,Lots!B$2:C$1819, 2,FALSE),"")</f>
        <v/>
      </c>
      <c r="E1818" s="1" t="str">
        <f>_xlfn.IFNA(LOOKUP(A1818,Lots!B$2:B$1819, Lots!A$2:A$1819),"")</f>
        <v/>
      </c>
      <c r="F1818" s="1"/>
      <c r="G1818" s="3" t="str">
        <f t="shared" si="145"/>
        <v xml:space="preserve"> </v>
      </c>
      <c r="H1818" s="1" t="str">
        <f>IF(+F1818&lt;&gt;0,COUNTIF(Lots!$A$1:'Lots'!$A$1791,E1818), " ")</f>
        <v xml:space="preserve"> </v>
      </c>
      <c r="I1818" s="3" t="str">
        <f t="shared" si="146"/>
        <v xml:space="preserve"> </v>
      </c>
      <c r="J1818" s="1" t="str">
        <f t="shared" si="147"/>
        <v xml:space="preserve"> </v>
      </c>
      <c r="K1818" s="3" t="str">
        <f t="shared" si="148"/>
        <v xml:space="preserve"> </v>
      </c>
      <c r="L1818" s="3" t="str">
        <f t="shared" si="149"/>
        <v xml:space="preserve">   </v>
      </c>
    </row>
    <row r="1819" spans="3:12" x14ac:dyDescent="0.25">
      <c r="C1819" s="1" t="str">
        <f>_xlfn.IFNA(IF(B1819=LOOKUP(+A1819,Lots!B$2:B$1819,Lots!D$2:D$1819),"Early",IF(B1819=LOOKUP(+A1819,Lots!B$2:B$1819,Lots!E$2:E$1819),"Mid",IF(B1819=LOOKUP(+A1819,Lots!B$2:B$1819,Lots!F$2:F$1819),"Late"))),"")</f>
        <v/>
      </c>
      <c r="D1819" s="1" t="str">
        <f>_xlfn.IFNA(VLOOKUP(A1819,Lots!B$2:C$1819, 2,FALSE),"")</f>
        <v/>
      </c>
      <c r="E1819" s="1" t="str">
        <f>_xlfn.IFNA(LOOKUP(A1819,Lots!B$2:B$1819, Lots!A$2:A$1819),"")</f>
        <v/>
      </c>
      <c r="F1819" s="1"/>
      <c r="G1819" s="3" t="str">
        <f t="shared" si="145"/>
        <v xml:space="preserve"> </v>
      </c>
      <c r="H1819" s="1" t="str">
        <f>IF(+F1819&lt;&gt;0,COUNTIF(Lots!$A$1:'Lots'!$A$1791,E1819), " ")</f>
        <v xml:space="preserve"> </v>
      </c>
      <c r="I1819" s="3" t="str">
        <f t="shared" si="146"/>
        <v xml:space="preserve"> </v>
      </c>
      <c r="J1819" s="1" t="str">
        <f t="shared" si="147"/>
        <v xml:space="preserve"> </v>
      </c>
      <c r="K1819" s="3" t="str">
        <f t="shared" si="148"/>
        <v xml:space="preserve"> </v>
      </c>
      <c r="L1819" s="3" t="str">
        <f t="shared" si="149"/>
        <v xml:space="preserve">   </v>
      </c>
    </row>
    <row r="1820" spans="3:12" x14ac:dyDescent="0.25">
      <c r="C1820" s="1" t="str">
        <f>_xlfn.IFNA(IF(B1820=LOOKUP(+A1820,Lots!B$2:B$1819,Lots!D$2:D$1819),"Early",IF(B1820=LOOKUP(+A1820,Lots!B$2:B$1819,Lots!E$2:E$1819),"Mid",IF(B1820=LOOKUP(+A1820,Lots!B$2:B$1819,Lots!F$2:F$1819),"Late"))),"")</f>
        <v/>
      </c>
      <c r="D1820" s="1" t="str">
        <f>_xlfn.IFNA(VLOOKUP(A1820,Lots!B$2:C$1819, 2,FALSE),"")</f>
        <v/>
      </c>
      <c r="E1820" s="1" t="str">
        <f>_xlfn.IFNA(LOOKUP(A1820,Lots!B$2:B$1819, Lots!A$2:A$1819),"")</f>
        <v/>
      </c>
      <c r="F1820" s="1"/>
      <c r="G1820" s="3" t="str">
        <f t="shared" si="145"/>
        <v xml:space="preserve"> </v>
      </c>
      <c r="H1820" s="1" t="str">
        <f>IF(+F1820&lt;&gt;0,COUNTIF(Lots!$A$1:'Lots'!$A$1791,E1820), " ")</f>
        <v xml:space="preserve"> </v>
      </c>
      <c r="I1820" s="3" t="str">
        <f t="shared" si="146"/>
        <v xml:space="preserve"> </v>
      </c>
      <c r="J1820" s="1" t="str">
        <f t="shared" si="147"/>
        <v xml:space="preserve"> </v>
      </c>
      <c r="K1820" s="3" t="str">
        <f t="shared" si="148"/>
        <v xml:space="preserve"> </v>
      </c>
      <c r="L1820" s="3" t="str">
        <f t="shared" si="149"/>
        <v xml:space="preserve">   </v>
      </c>
    </row>
    <row r="1821" spans="3:12" x14ac:dyDescent="0.25">
      <c r="C1821" s="1" t="str">
        <f>_xlfn.IFNA(IF(B1821=LOOKUP(+A1821,Lots!B$2:B$1819,Lots!D$2:D$1819),"Early",IF(B1821=LOOKUP(+A1821,Lots!B$2:B$1819,Lots!E$2:E$1819),"Mid",IF(B1821=LOOKUP(+A1821,Lots!B$2:B$1819,Lots!F$2:F$1819),"Late"))),"")</f>
        <v/>
      </c>
      <c r="D1821" s="1" t="str">
        <f>_xlfn.IFNA(VLOOKUP(A1821,Lots!B$2:C$1819, 2,FALSE),"")</f>
        <v/>
      </c>
      <c r="E1821" s="1" t="str">
        <f>_xlfn.IFNA(LOOKUP(A1821,Lots!B$2:B$1819, Lots!A$2:A$1819),"")</f>
        <v/>
      </c>
      <c r="F1821" s="1"/>
      <c r="G1821" s="3" t="str">
        <f t="shared" si="145"/>
        <v xml:space="preserve"> </v>
      </c>
      <c r="H1821" s="1" t="str">
        <f>IF(+F1821&lt;&gt;0,COUNTIF(Lots!$A$1:'Lots'!$A$1791,E1821), " ")</f>
        <v xml:space="preserve"> </v>
      </c>
      <c r="I1821" s="3" t="str">
        <f t="shared" si="146"/>
        <v xml:space="preserve"> </v>
      </c>
      <c r="J1821" s="1" t="str">
        <f t="shared" si="147"/>
        <v xml:space="preserve"> </v>
      </c>
      <c r="K1821" s="3" t="str">
        <f t="shared" si="148"/>
        <v xml:space="preserve"> </v>
      </c>
      <c r="L1821" s="3" t="str">
        <f t="shared" si="149"/>
        <v xml:space="preserve">   </v>
      </c>
    </row>
    <row r="1822" spans="3:12" x14ac:dyDescent="0.25">
      <c r="C1822" s="1" t="str">
        <f>_xlfn.IFNA(IF(B1822=LOOKUP(+A1822,Lots!B$2:B$1819,Lots!D$2:D$1819),"Early",IF(B1822=LOOKUP(+A1822,Lots!B$2:B$1819,Lots!E$2:E$1819),"Mid",IF(B1822=LOOKUP(+A1822,Lots!B$2:B$1819,Lots!F$2:F$1819),"Late"))),"")</f>
        <v/>
      </c>
      <c r="D1822" s="1" t="str">
        <f>_xlfn.IFNA(VLOOKUP(A1822,Lots!B$2:C$1819, 2,FALSE),"")</f>
        <v/>
      </c>
      <c r="E1822" s="1" t="str">
        <f>_xlfn.IFNA(LOOKUP(A1822,Lots!B$2:B$1819, Lots!A$2:A$1819),"")</f>
        <v/>
      </c>
      <c r="F1822" s="1"/>
      <c r="G1822" s="3" t="str">
        <f t="shared" si="145"/>
        <v xml:space="preserve"> </v>
      </c>
      <c r="H1822" s="1" t="str">
        <f>IF(+F1822&lt;&gt;0,COUNTIF(Lots!$A$1:'Lots'!$A$1791,E1822), " ")</f>
        <v xml:space="preserve"> </v>
      </c>
      <c r="I1822" s="3" t="str">
        <f t="shared" si="146"/>
        <v xml:space="preserve"> </v>
      </c>
      <c r="J1822" s="1" t="str">
        <f t="shared" si="147"/>
        <v xml:space="preserve"> </v>
      </c>
      <c r="K1822" s="3" t="str">
        <f t="shared" si="148"/>
        <v xml:space="preserve"> </v>
      </c>
      <c r="L1822" s="3" t="str">
        <f t="shared" si="149"/>
        <v xml:space="preserve">   </v>
      </c>
    </row>
    <row r="1823" spans="3:12" x14ac:dyDescent="0.25">
      <c r="C1823" s="1" t="str">
        <f>_xlfn.IFNA(IF(B1823=LOOKUP(+A1823,Lots!B$2:B$1819,Lots!D$2:D$1819),"Early",IF(B1823=LOOKUP(+A1823,Lots!B$2:B$1819,Lots!E$2:E$1819),"Mid",IF(B1823=LOOKUP(+A1823,Lots!B$2:B$1819,Lots!F$2:F$1819),"Late"))),"")</f>
        <v/>
      </c>
      <c r="D1823" s="1" t="str">
        <f>_xlfn.IFNA(VLOOKUP(A1823,Lots!B$2:C$1819, 2,FALSE),"")</f>
        <v/>
      </c>
      <c r="E1823" s="1" t="str">
        <f>_xlfn.IFNA(LOOKUP(A1823,Lots!B$2:B$1819, Lots!A$2:A$1819),"")</f>
        <v/>
      </c>
      <c r="F1823" s="1"/>
      <c r="G1823" s="3" t="str">
        <f t="shared" si="145"/>
        <v xml:space="preserve"> </v>
      </c>
      <c r="H1823" s="1" t="str">
        <f>IF(+F1823&lt;&gt;0,COUNTIF(Lots!$A$1:'Lots'!$A$1791,E1823), " ")</f>
        <v xml:space="preserve"> </v>
      </c>
      <c r="I1823" s="3" t="str">
        <f t="shared" si="146"/>
        <v xml:space="preserve"> </v>
      </c>
      <c r="J1823" s="1" t="str">
        <f t="shared" si="147"/>
        <v xml:space="preserve"> </v>
      </c>
      <c r="K1823" s="3" t="str">
        <f t="shared" si="148"/>
        <v xml:space="preserve"> </v>
      </c>
      <c r="L1823" s="3" t="str">
        <f t="shared" si="149"/>
        <v xml:space="preserve">   </v>
      </c>
    </row>
    <row r="1824" spans="3:12" x14ac:dyDescent="0.25">
      <c r="C1824" s="1" t="str">
        <f>_xlfn.IFNA(IF(B1824=LOOKUP(+A1824,Lots!B$2:B$1819,Lots!D$2:D$1819),"Early",IF(B1824=LOOKUP(+A1824,Lots!B$2:B$1819,Lots!E$2:E$1819),"Mid",IF(B1824=LOOKUP(+A1824,Lots!B$2:B$1819,Lots!F$2:F$1819),"Late"))),"")</f>
        <v/>
      </c>
      <c r="D1824" s="1" t="str">
        <f>_xlfn.IFNA(VLOOKUP(A1824,Lots!B$2:C$1819, 2,FALSE),"")</f>
        <v/>
      </c>
      <c r="E1824" s="1" t="str">
        <f>_xlfn.IFNA(LOOKUP(A1824,Lots!B$2:B$1819, Lots!A$2:A$1819),"")</f>
        <v/>
      </c>
      <c r="F1824" s="1"/>
      <c r="G1824" s="3" t="str">
        <f t="shared" si="145"/>
        <v xml:space="preserve"> </v>
      </c>
      <c r="H1824" s="1" t="str">
        <f>IF(+F1824&lt;&gt;0,COUNTIF(Lots!$A$1:'Lots'!$A$1791,E1824), " ")</f>
        <v xml:space="preserve"> </v>
      </c>
      <c r="I1824" s="3" t="str">
        <f t="shared" si="146"/>
        <v xml:space="preserve"> </v>
      </c>
      <c r="J1824" s="1" t="str">
        <f t="shared" si="147"/>
        <v xml:space="preserve"> </v>
      </c>
      <c r="K1824" s="3" t="str">
        <f t="shared" si="148"/>
        <v xml:space="preserve"> </v>
      </c>
      <c r="L1824" s="3" t="str">
        <f t="shared" si="149"/>
        <v xml:space="preserve">   </v>
      </c>
    </row>
    <row r="1825" spans="3:12" x14ac:dyDescent="0.25">
      <c r="C1825" s="1" t="str">
        <f>_xlfn.IFNA(IF(B1825=LOOKUP(+A1825,Lots!B$2:B$1819,Lots!D$2:D$1819),"Early",IF(B1825=LOOKUP(+A1825,Lots!B$2:B$1819,Lots!E$2:E$1819),"Mid",IF(B1825=LOOKUP(+A1825,Lots!B$2:B$1819,Lots!F$2:F$1819),"Late"))),"")</f>
        <v/>
      </c>
      <c r="D1825" s="1" t="str">
        <f>_xlfn.IFNA(VLOOKUP(A1825,Lots!B$2:C$1819, 2,FALSE),"")</f>
        <v/>
      </c>
      <c r="E1825" s="1" t="str">
        <f>_xlfn.IFNA(LOOKUP(A1825,Lots!B$2:B$1819, Lots!A$2:A$1819),"")</f>
        <v/>
      </c>
      <c r="F1825" s="1"/>
      <c r="G1825" s="3" t="str">
        <f t="shared" si="145"/>
        <v xml:space="preserve"> </v>
      </c>
      <c r="H1825" s="1" t="str">
        <f>IF(+F1825&lt;&gt;0,COUNTIF(Lots!$A$1:'Lots'!$A$1791,E1825), " ")</f>
        <v xml:space="preserve"> </v>
      </c>
      <c r="I1825" s="3" t="str">
        <f t="shared" si="146"/>
        <v xml:space="preserve"> </v>
      </c>
      <c r="J1825" s="1" t="str">
        <f t="shared" si="147"/>
        <v xml:space="preserve"> </v>
      </c>
      <c r="K1825" s="3" t="str">
        <f t="shared" si="148"/>
        <v xml:space="preserve"> </v>
      </c>
      <c r="L1825" s="3" t="str">
        <f t="shared" si="149"/>
        <v xml:space="preserve">   </v>
      </c>
    </row>
    <row r="1826" spans="3:12" x14ac:dyDescent="0.25">
      <c r="C1826" s="1" t="str">
        <f>_xlfn.IFNA(IF(B1826=LOOKUP(+A1826,Lots!B$2:B$1819,Lots!D$2:D$1819),"Early",IF(B1826=LOOKUP(+A1826,Lots!B$2:B$1819,Lots!E$2:E$1819),"Mid",IF(B1826=LOOKUP(+A1826,Lots!B$2:B$1819,Lots!F$2:F$1819),"Late"))),"")</f>
        <v/>
      </c>
      <c r="D1826" s="1" t="str">
        <f>_xlfn.IFNA(VLOOKUP(A1826,Lots!B$2:C$1819, 2,FALSE),"")</f>
        <v/>
      </c>
      <c r="E1826" s="1" t="str">
        <f>_xlfn.IFNA(LOOKUP(A1826,Lots!B$2:B$1819, Lots!A$2:A$1819),"")</f>
        <v/>
      </c>
      <c r="F1826" s="1"/>
      <c r="G1826" s="3" t="str">
        <f t="shared" si="145"/>
        <v xml:space="preserve"> </v>
      </c>
      <c r="H1826" s="1" t="str">
        <f>IF(+F1826&lt;&gt;0,COUNTIF(Lots!$A$1:'Lots'!$A$1791,E1826), " ")</f>
        <v xml:space="preserve"> </v>
      </c>
      <c r="I1826" s="3" t="str">
        <f t="shared" si="146"/>
        <v xml:space="preserve"> </v>
      </c>
      <c r="J1826" s="1" t="str">
        <f t="shared" si="147"/>
        <v xml:space="preserve"> </v>
      </c>
      <c r="K1826" s="3" t="str">
        <f t="shared" si="148"/>
        <v xml:space="preserve"> </v>
      </c>
      <c r="L1826" s="3" t="str">
        <f t="shared" si="149"/>
        <v xml:space="preserve">   </v>
      </c>
    </row>
    <row r="1827" spans="3:12" x14ac:dyDescent="0.25">
      <c r="C1827" s="1" t="str">
        <f>_xlfn.IFNA(IF(B1827=LOOKUP(+A1827,Lots!B$2:B$1819,Lots!D$2:D$1819),"Early",IF(B1827=LOOKUP(+A1827,Lots!B$2:B$1819,Lots!E$2:E$1819),"Mid",IF(B1827=LOOKUP(+A1827,Lots!B$2:B$1819,Lots!F$2:F$1819),"Late"))),"")</f>
        <v/>
      </c>
      <c r="D1827" s="1" t="str">
        <f>_xlfn.IFNA(VLOOKUP(A1827,Lots!B$2:C$1819, 2,FALSE),"")</f>
        <v/>
      </c>
      <c r="E1827" s="1" t="str">
        <f>_xlfn.IFNA(LOOKUP(A1827,Lots!B$2:B$1819, Lots!A$2:A$1819),"")</f>
        <v/>
      </c>
      <c r="F1827" s="1"/>
      <c r="G1827" s="3" t="str">
        <f t="shared" si="145"/>
        <v xml:space="preserve"> </v>
      </c>
      <c r="H1827" s="1" t="str">
        <f>IF(+F1827&lt;&gt;0,COUNTIF(Lots!$A$1:'Lots'!$A$1791,E1827), " ")</f>
        <v xml:space="preserve"> </v>
      </c>
      <c r="I1827" s="3" t="str">
        <f t="shared" si="146"/>
        <v xml:space="preserve"> </v>
      </c>
      <c r="J1827" s="1" t="str">
        <f t="shared" si="147"/>
        <v xml:space="preserve"> </v>
      </c>
      <c r="K1827" s="3" t="str">
        <f t="shared" si="148"/>
        <v xml:space="preserve"> </v>
      </c>
      <c r="L1827" s="3" t="str">
        <f t="shared" si="149"/>
        <v xml:space="preserve">   </v>
      </c>
    </row>
    <row r="1828" spans="3:12" x14ac:dyDescent="0.25">
      <c r="C1828" s="1" t="str">
        <f>_xlfn.IFNA(IF(B1828=LOOKUP(+A1828,Lots!B$2:B$1819,Lots!D$2:D$1819),"Early",IF(B1828=LOOKUP(+A1828,Lots!B$2:B$1819,Lots!E$2:E$1819),"Mid",IF(B1828=LOOKUP(+A1828,Lots!B$2:B$1819,Lots!F$2:F$1819),"Late"))),"")</f>
        <v/>
      </c>
      <c r="D1828" s="1" t="str">
        <f>_xlfn.IFNA(VLOOKUP(A1828,Lots!B$2:C$1819, 2,FALSE),"")</f>
        <v/>
      </c>
      <c r="E1828" s="1" t="str">
        <f>_xlfn.IFNA(LOOKUP(A1828,Lots!B$2:B$1819, Lots!A$2:A$1819),"")</f>
        <v/>
      </c>
      <c r="F1828" s="1"/>
      <c r="G1828" s="3" t="str">
        <f t="shared" si="145"/>
        <v xml:space="preserve"> </v>
      </c>
      <c r="H1828" s="1" t="str">
        <f>IF(+F1828&lt;&gt;0,COUNTIF(Lots!$A$1:'Lots'!$A$1791,E1828), " ")</f>
        <v xml:space="preserve"> </v>
      </c>
      <c r="I1828" s="3" t="str">
        <f t="shared" si="146"/>
        <v xml:space="preserve"> </v>
      </c>
      <c r="J1828" s="1" t="str">
        <f t="shared" si="147"/>
        <v xml:space="preserve"> </v>
      </c>
      <c r="K1828" s="3" t="str">
        <f t="shared" si="148"/>
        <v xml:space="preserve"> </v>
      </c>
      <c r="L1828" s="3" t="str">
        <f t="shared" si="149"/>
        <v xml:space="preserve">   </v>
      </c>
    </row>
    <row r="1829" spans="3:12" x14ac:dyDescent="0.25">
      <c r="C1829" s="1" t="str">
        <f>_xlfn.IFNA(IF(B1829=LOOKUP(+A1829,Lots!B$2:B$1819,Lots!D$2:D$1819),"Early",IF(B1829=LOOKUP(+A1829,Lots!B$2:B$1819,Lots!E$2:E$1819),"Mid",IF(B1829=LOOKUP(+A1829,Lots!B$2:B$1819,Lots!F$2:F$1819),"Late"))),"")</f>
        <v/>
      </c>
      <c r="D1829" s="1" t="str">
        <f>_xlfn.IFNA(VLOOKUP(A1829,Lots!B$2:C$1819, 2,FALSE),"")</f>
        <v/>
      </c>
      <c r="E1829" s="1" t="str">
        <f>_xlfn.IFNA(LOOKUP(A1829,Lots!B$2:B$1819, Lots!A$2:A$1819),"")</f>
        <v/>
      </c>
      <c r="F1829" s="1"/>
      <c r="G1829" s="3" t="str">
        <f t="shared" si="145"/>
        <v xml:space="preserve"> </v>
      </c>
      <c r="H1829" s="1" t="str">
        <f>IF(+F1829&lt;&gt;0,COUNTIF(Lots!$A$1:'Lots'!$A$1791,E1829), " ")</f>
        <v xml:space="preserve"> </v>
      </c>
      <c r="I1829" s="3" t="str">
        <f t="shared" si="146"/>
        <v xml:space="preserve"> </v>
      </c>
      <c r="J1829" s="1" t="str">
        <f t="shared" si="147"/>
        <v xml:space="preserve"> </v>
      </c>
      <c r="K1829" s="3" t="str">
        <f t="shared" si="148"/>
        <v xml:space="preserve"> </v>
      </c>
      <c r="L1829" s="3" t="str">
        <f t="shared" si="149"/>
        <v xml:space="preserve">   </v>
      </c>
    </row>
    <row r="1830" spans="3:12" x14ac:dyDescent="0.25">
      <c r="C1830" s="1" t="str">
        <f>_xlfn.IFNA(IF(B1830=LOOKUP(+A1830,Lots!B$2:B$1819,Lots!D$2:D$1819),"Early",IF(B1830=LOOKUP(+A1830,Lots!B$2:B$1819,Lots!E$2:E$1819),"Mid",IF(B1830=LOOKUP(+A1830,Lots!B$2:B$1819,Lots!F$2:F$1819),"Late"))),"")</f>
        <v/>
      </c>
      <c r="D1830" s="1" t="str">
        <f>_xlfn.IFNA(VLOOKUP(A1830,Lots!B$2:C$1819, 2,FALSE),"")</f>
        <v/>
      </c>
      <c r="E1830" s="1" t="str">
        <f>_xlfn.IFNA(LOOKUP(A1830,Lots!B$2:B$1819, Lots!A$2:A$1819),"")</f>
        <v/>
      </c>
      <c r="F1830" s="1"/>
      <c r="G1830" s="3" t="str">
        <f t="shared" si="145"/>
        <v xml:space="preserve"> </v>
      </c>
      <c r="H1830" s="1" t="str">
        <f>IF(+F1830&lt;&gt;0,COUNTIF(Lots!$A$1:'Lots'!$A$1791,E1830), " ")</f>
        <v xml:space="preserve"> </v>
      </c>
      <c r="I1830" s="3" t="str">
        <f t="shared" si="146"/>
        <v xml:space="preserve"> </v>
      </c>
      <c r="J1830" s="1" t="str">
        <f t="shared" si="147"/>
        <v xml:space="preserve"> </v>
      </c>
      <c r="K1830" s="3" t="str">
        <f t="shared" si="148"/>
        <v xml:space="preserve"> </v>
      </c>
      <c r="L1830" s="3" t="str">
        <f t="shared" si="149"/>
        <v xml:space="preserve">   </v>
      </c>
    </row>
    <row r="1831" spans="3:12" x14ac:dyDescent="0.25">
      <c r="C1831" s="1" t="str">
        <f>_xlfn.IFNA(IF(B1831=LOOKUP(+A1831,Lots!B$2:B$1819,Lots!D$2:D$1819),"Early",IF(B1831=LOOKUP(+A1831,Lots!B$2:B$1819,Lots!E$2:E$1819),"Mid",IF(B1831=LOOKUP(+A1831,Lots!B$2:B$1819,Lots!F$2:F$1819),"Late"))),"")</f>
        <v/>
      </c>
      <c r="D1831" s="1" t="str">
        <f>_xlfn.IFNA(VLOOKUP(A1831,Lots!B$2:C$1819, 2,FALSE),"")</f>
        <v/>
      </c>
      <c r="E1831" s="1" t="str">
        <f>_xlfn.IFNA(LOOKUP(A1831,Lots!B$2:B$1819, Lots!A$2:A$1819),"")</f>
        <v/>
      </c>
      <c r="F1831" s="1"/>
      <c r="G1831" s="3" t="str">
        <f t="shared" si="145"/>
        <v xml:space="preserve"> </v>
      </c>
      <c r="H1831" s="1" t="str">
        <f>IF(+F1831&lt;&gt;0,COUNTIF(Lots!$A$1:'Lots'!$A$1791,E1831), " ")</f>
        <v xml:space="preserve"> </v>
      </c>
      <c r="I1831" s="3" t="str">
        <f t="shared" si="146"/>
        <v xml:space="preserve"> </v>
      </c>
      <c r="J1831" s="1" t="str">
        <f t="shared" si="147"/>
        <v xml:space="preserve"> </v>
      </c>
      <c r="K1831" s="3" t="str">
        <f t="shared" si="148"/>
        <v xml:space="preserve"> </v>
      </c>
      <c r="L1831" s="3" t="str">
        <f t="shared" si="149"/>
        <v xml:space="preserve">   </v>
      </c>
    </row>
    <row r="1832" spans="3:12" x14ac:dyDescent="0.25">
      <c r="C1832" s="1" t="str">
        <f>_xlfn.IFNA(IF(B1832=LOOKUP(+A1832,Lots!B$2:B$1819,Lots!D$2:D$1819),"Early",IF(B1832=LOOKUP(+A1832,Lots!B$2:B$1819,Lots!E$2:E$1819),"Mid",IF(B1832=LOOKUP(+A1832,Lots!B$2:B$1819,Lots!F$2:F$1819),"Late"))),"")</f>
        <v/>
      </c>
      <c r="D1832" s="1" t="str">
        <f>_xlfn.IFNA(VLOOKUP(A1832,Lots!B$2:C$1819, 2,FALSE),"")</f>
        <v/>
      </c>
      <c r="E1832" s="1" t="str">
        <f>_xlfn.IFNA(LOOKUP(A1832,Lots!B$2:B$1819, Lots!A$2:A$1819),"")</f>
        <v/>
      </c>
      <c r="F1832" s="1"/>
      <c r="G1832" s="3" t="str">
        <f t="shared" si="145"/>
        <v xml:space="preserve"> </v>
      </c>
      <c r="H1832" s="1" t="str">
        <f>IF(+F1832&lt;&gt;0,COUNTIF(Lots!$A$1:'Lots'!$A$1791,E1832), " ")</f>
        <v xml:space="preserve"> </v>
      </c>
      <c r="I1832" s="3" t="str">
        <f t="shared" si="146"/>
        <v xml:space="preserve"> </v>
      </c>
      <c r="J1832" s="1" t="str">
        <f t="shared" si="147"/>
        <v xml:space="preserve"> </v>
      </c>
      <c r="K1832" s="3" t="str">
        <f t="shared" si="148"/>
        <v xml:space="preserve"> </v>
      </c>
      <c r="L1832" s="3" t="str">
        <f t="shared" si="149"/>
        <v xml:space="preserve">   </v>
      </c>
    </row>
    <row r="1833" spans="3:12" x14ac:dyDescent="0.25">
      <c r="C1833" s="1" t="str">
        <f>_xlfn.IFNA(IF(B1833=LOOKUP(+A1833,Lots!B$2:B$1819,Lots!D$2:D$1819),"Early",IF(B1833=LOOKUP(+A1833,Lots!B$2:B$1819,Lots!E$2:E$1819),"Mid",IF(B1833=LOOKUP(+A1833,Lots!B$2:B$1819,Lots!F$2:F$1819),"Late"))),"")</f>
        <v/>
      </c>
      <c r="D1833" s="1" t="str">
        <f>_xlfn.IFNA(VLOOKUP(A1833,Lots!B$2:C$1819, 2,FALSE),"")</f>
        <v/>
      </c>
      <c r="E1833" s="1" t="str">
        <f>_xlfn.IFNA(LOOKUP(A1833,Lots!B$2:B$1819, Lots!A$2:A$1819),"")</f>
        <v/>
      </c>
      <c r="F1833" s="1"/>
      <c r="G1833" s="3" t="str">
        <f t="shared" si="145"/>
        <v xml:space="preserve"> </v>
      </c>
      <c r="H1833" s="1" t="str">
        <f>IF(+F1833&lt;&gt;0,COUNTIF(Lots!$A$1:'Lots'!$A$1791,E1833), " ")</f>
        <v xml:space="preserve"> </v>
      </c>
      <c r="I1833" s="3" t="str">
        <f t="shared" si="146"/>
        <v xml:space="preserve"> </v>
      </c>
      <c r="J1833" s="1" t="str">
        <f t="shared" si="147"/>
        <v xml:space="preserve"> </v>
      </c>
      <c r="K1833" s="3" t="str">
        <f t="shared" si="148"/>
        <v xml:space="preserve"> </v>
      </c>
      <c r="L1833" s="3" t="str">
        <f t="shared" si="149"/>
        <v xml:space="preserve">   </v>
      </c>
    </row>
    <row r="1834" spans="3:12" x14ac:dyDescent="0.25">
      <c r="C1834" s="1" t="str">
        <f>_xlfn.IFNA(IF(B1834=LOOKUP(+A1834,Lots!B$2:B$1819,Lots!D$2:D$1819),"Early",IF(B1834=LOOKUP(+A1834,Lots!B$2:B$1819,Lots!E$2:E$1819),"Mid",IF(B1834=LOOKUP(+A1834,Lots!B$2:B$1819,Lots!F$2:F$1819),"Late"))),"")</f>
        <v/>
      </c>
      <c r="D1834" s="1" t="str">
        <f>_xlfn.IFNA(VLOOKUP(A1834,Lots!B$2:C$1819, 2,FALSE),"")</f>
        <v/>
      </c>
      <c r="E1834" s="1" t="str">
        <f>_xlfn.IFNA(LOOKUP(A1834,Lots!B$2:B$1819, Lots!A$2:A$1819),"")</f>
        <v/>
      </c>
      <c r="F1834" s="1"/>
      <c r="G1834" s="3" t="str">
        <f t="shared" si="145"/>
        <v xml:space="preserve"> </v>
      </c>
      <c r="H1834" s="1" t="str">
        <f>IF(+F1834&lt;&gt;0,COUNTIF(Lots!$A$1:'Lots'!$A$1791,E1834), " ")</f>
        <v xml:space="preserve"> </v>
      </c>
      <c r="I1834" s="3" t="str">
        <f t="shared" si="146"/>
        <v xml:space="preserve"> </v>
      </c>
      <c r="J1834" s="1" t="str">
        <f t="shared" si="147"/>
        <v xml:space="preserve"> </v>
      </c>
      <c r="K1834" s="3" t="str">
        <f t="shared" si="148"/>
        <v xml:space="preserve"> </v>
      </c>
      <c r="L1834" s="3" t="str">
        <f t="shared" si="149"/>
        <v xml:space="preserve">   </v>
      </c>
    </row>
    <row r="1835" spans="3:12" x14ac:dyDescent="0.25">
      <c r="C1835" s="1" t="str">
        <f>_xlfn.IFNA(IF(B1835=LOOKUP(+A1835,Lots!B$2:B$1819,Lots!D$2:D$1819),"Early",IF(B1835=LOOKUP(+A1835,Lots!B$2:B$1819,Lots!E$2:E$1819),"Mid",IF(B1835=LOOKUP(+A1835,Lots!B$2:B$1819,Lots!F$2:F$1819),"Late"))),"")</f>
        <v/>
      </c>
      <c r="D1835" s="1" t="str">
        <f>_xlfn.IFNA(VLOOKUP(A1835,Lots!B$2:C$1819, 2,FALSE),"")</f>
        <v/>
      </c>
      <c r="E1835" s="1" t="str">
        <f>_xlfn.IFNA(LOOKUP(A1835,Lots!B$2:B$1819, Lots!A$2:A$1819),"")</f>
        <v/>
      </c>
      <c r="F1835" s="1"/>
      <c r="G1835" s="3" t="str">
        <f t="shared" si="145"/>
        <v xml:space="preserve"> </v>
      </c>
      <c r="H1835" s="1" t="str">
        <f>IF(+F1835&lt;&gt;0,COUNTIF(Lots!$A$1:'Lots'!$A$1791,E1835), " ")</f>
        <v xml:space="preserve"> </v>
      </c>
      <c r="I1835" s="3" t="str">
        <f t="shared" si="146"/>
        <v xml:space="preserve"> </v>
      </c>
      <c r="J1835" s="1" t="str">
        <f t="shared" si="147"/>
        <v xml:space="preserve"> </v>
      </c>
      <c r="K1835" s="3" t="str">
        <f t="shared" si="148"/>
        <v xml:space="preserve"> </v>
      </c>
      <c r="L1835" s="3" t="str">
        <f t="shared" si="149"/>
        <v xml:space="preserve">   </v>
      </c>
    </row>
    <row r="1836" spans="3:12" x14ac:dyDescent="0.25">
      <c r="C1836" s="1" t="str">
        <f>_xlfn.IFNA(IF(B1836=LOOKUP(+A1836,Lots!B$2:B$1819,Lots!D$2:D$1819),"Early",IF(B1836=LOOKUP(+A1836,Lots!B$2:B$1819,Lots!E$2:E$1819),"Mid",IF(B1836=LOOKUP(+A1836,Lots!B$2:B$1819,Lots!F$2:F$1819),"Late"))),"")</f>
        <v/>
      </c>
      <c r="D1836" s="1" t="str">
        <f>_xlfn.IFNA(VLOOKUP(A1836,Lots!B$2:C$1819, 2,FALSE),"")</f>
        <v/>
      </c>
      <c r="E1836" s="1" t="str">
        <f>_xlfn.IFNA(LOOKUP(A1836,Lots!B$2:B$1819, Lots!A$2:A$1819),"")</f>
        <v/>
      </c>
      <c r="F1836" s="1"/>
      <c r="G1836" s="3" t="str">
        <f t="shared" si="145"/>
        <v xml:space="preserve"> </v>
      </c>
      <c r="H1836" s="1" t="str">
        <f>IF(+F1836&lt;&gt;0,COUNTIF(Lots!$A$1:'Lots'!$A$1791,E1836), " ")</f>
        <v xml:space="preserve"> </v>
      </c>
      <c r="I1836" s="3" t="str">
        <f t="shared" si="146"/>
        <v xml:space="preserve"> </v>
      </c>
      <c r="J1836" s="1" t="str">
        <f t="shared" si="147"/>
        <v xml:space="preserve"> </v>
      </c>
      <c r="K1836" s="3" t="str">
        <f t="shared" si="148"/>
        <v xml:space="preserve"> </v>
      </c>
      <c r="L1836" s="3" t="str">
        <f t="shared" si="149"/>
        <v xml:space="preserve">   </v>
      </c>
    </row>
    <row r="1837" spans="3:12" x14ac:dyDescent="0.25">
      <c r="C1837" s="1" t="str">
        <f>_xlfn.IFNA(IF(B1837=LOOKUP(+A1837,Lots!B$2:B$1819,Lots!D$2:D$1819),"Early",IF(B1837=LOOKUP(+A1837,Lots!B$2:B$1819,Lots!E$2:E$1819),"Mid",IF(B1837=LOOKUP(+A1837,Lots!B$2:B$1819,Lots!F$2:F$1819),"Late"))),"")</f>
        <v/>
      </c>
      <c r="D1837" s="1" t="str">
        <f>_xlfn.IFNA(VLOOKUP(A1837,Lots!B$2:C$1819, 2,FALSE),"")</f>
        <v/>
      </c>
      <c r="E1837" s="1" t="str">
        <f>_xlfn.IFNA(LOOKUP(A1837,Lots!B$2:B$1819, Lots!A$2:A$1819),"")</f>
        <v/>
      </c>
      <c r="F1837" s="1"/>
      <c r="G1837" s="3" t="str">
        <f t="shared" si="145"/>
        <v xml:space="preserve"> </v>
      </c>
      <c r="H1837" s="1" t="str">
        <f>IF(+F1837&lt;&gt;0,COUNTIF(Lots!$A$1:'Lots'!$A$1791,E1837), " ")</f>
        <v xml:space="preserve"> </v>
      </c>
      <c r="I1837" s="3" t="str">
        <f t="shared" si="146"/>
        <v xml:space="preserve"> </v>
      </c>
      <c r="J1837" s="1" t="str">
        <f t="shared" si="147"/>
        <v xml:space="preserve"> </v>
      </c>
      <c r="K1837" s="3" t="str">
        <f t="shared" si="148"/>
        <v xml:space="preserve"> </v>
      </c>
      <c r="L1837" s="3" t="str">
        <f t="shared" si="149"/>
        <v xml:space="preserve">   </v>
      </c>
    </row>
    <row r="1838" spans="3:12" x14ac:dyDescent="0.25">
      <c r="C1838" s="1" t="str">
        <f>_xlfn.IFNA(IF(B1838=LOOKUP(+A1838,Lots!B$2:B$1819,Lots!D$2:D$1819),"Early",IF(B1838=LOOKUP(+A1838,Lots!B$2:B$1819,Lots!E$2:E$1819),"Mid",IF(B1838=LOOKUP(+A1838,Lots!B$2:B$1819,Lots!F$2:F$1819),"Late"))),"")</f>
        <v/>
      </c>
      <c r="D1838" s="1" t="str">
        <f>_xlfn.IFNA(VLOOKUP(A1838,Lots!B$2:C$1819, 2,FALSE),"")</f>
        <v/>
      </c>
      <c r="E1838" s="1" t="str">
        <f>_xlfn.IFNA(LOOKUP(A1838,Lots!B$2:B$1819, Lots!A$2:A$1819),"")</f>
        <v/>
      </c>
      <c r="F1838" s="1"/>
      <c r="G1838" s="3" t="str">
        <f t="shared" si="145"/>
        <v xml:space="preserve"> </v>
      </c>
      <c r="H1838" s="1" t="str">
        <f>IF(+F1838&lt;&gt;0,COUNTIF(Lots!$A$1:'Lots'!$A$1791,E1838), " ")</f>
        <v xml:space="preserve"> </v>
      </c>
      <c r="I1838" s="3" t="str">
        <f t="shared" si="146"/>
        <v xml:space="preserve"> </v>
      </c>
      <c r="J1838" s="1" t="str">
        <f t="shared" si="147"/>
        <v xml:space="preserve"> </v>
      </c>
      <c r="K1838" s="3" t="str">
        <f t="shared" si="148"/>
        <v xml:space="preserve"> </v>
      </c>
      <c r="L1838" s="3" t="str">
        <f t="shared" si="149"/>
        <v xml:space="preserve">   </v>
      </c>
    </row>
    <row r="1839" spans="3:12" x14ac:dyDescent="0.25">
      <c r="C1839" s="1" t="str">
        <f>_xlfn.IFNA(IF(B1839=LOOKUP(+A1839,Lots!B$2:B$1819,Lots!D$2:D$1819),"Early",IF(B1839=LOOKUP(+A1839,Lots!B$2:B$1819,Lots!E$2:E$1819),"Mid",IF(B1839=LOOKUP(+A1839,Lots!B$2:B$1819,Lots!F$2:F$1819),"Late"))),"")</f>
        <v/>
      </c>
      <c r="D1839" s="1" t="str">
        <f>_xlfn.IFNA(VLOOKUP(A1839,Lots!B$2:C$1819, 2,FALSE),"")</f>
        <v/>
      </c>
      <c r="E1839" s="1" t="str">
        <f>_xlfn.IFNA(LOOKUP(A1839,Lots!B$2:B$1819, Lots!A$2:A$1819),"")</f>
        <v/>
      </c>
      <c r="F1839" s="1"/>
      <c r="G1839" s="3" t="str">
        <f t="shared" si="145"/>
        <v xml:space="preserve"> </v>
      </c>
      <c r="H1839" s="1" t="str">
        <f>IF(+F1839&lt;&gt;0,COUNTIF(Lots!$A$1:'Lots'!$A$1791,E1839), " ")</f>
        <v xml:space="preserve"> </v>
      </c>
      <c r="I1839" s="3" t="str">
        <f t="shared" si="146"/>
        <v xml:space="preserve"> </v>
      </c>
      <c r="J1839" s="1" t="str">
        <f t="shared" si="147"/>
        <v xml:space="preserve"> </v>
      </c>
      <c r="K1839" s="3" t="str">
        <f t="shared" si="148"/>
        <v xml:space="preserve"> </v>
      </c>
      <c r="L1839" s="3" t="str">
        <f t="shared" si="149"/>
        <v xml:space="preserve">   </v>
      </c>
    </row>
    <row r="1840" spans="3:12" x14ac:dyDescent="0.25">
      <c r="C1840" s="1" t="str">
        <f>_xlfn.IFNA(IF(B1840=LOOKUP(+A1840,Lots!B$2:B$1819,Lots!D$2:D$1819),"Early",IF(B1840=LOOKUP(+A1840,Lots!B$2:B$1819,Lots!E$2:E$1819),"Mid",IF(B1840=LOOKUP(+A1840,Lots!B$2:B$1819,Lots!F$2:F$1819),"Late"))),"")</f>
        <v/>
      </c>
      <c r="D1840" s="1" t="str">
        <f>_xlfn.IFNA(VLOOKUP(A1840,Lots!B$2:C$1819, 2,FALSE),"")</f>
        <v/>
      </c>
      <c r="E1840" s="1" t="str">
        <f>_xlfn.IFNA(LOOKUP(A1840,Lots!B$2:B$1819, Lots!A$2:A$1819),"")</f>
        <v/>
      </c>
      <c r="F1840" s="1"/>
      <c r="G1840" s="3" t="str">
        <f t="shared" si="145"/>
        <v xml:space="preserve"> </v>
      </c>
      <c r="H1840" s="1" t="str">
        <f>IF(+F1840&lt;&gt;0,COUNTIF(Lots!$A$1:'Lots'!$A$1791,E1840), " ")</f>
        <v xml:space="preserve"> </v>
      </c>
      <c r="I1840" s="3" t="str">
        <f t="shared" si="146"/>
        <v xml:space="preserve"> </v>
      </c>
      <c r="J1840" s="1" t="str">
        <f t="shared" si="147"/>
        <v xml:space="preserve"> </v>
      </c>
      <c r="K1840" s="3" t="str">
        <f t="shared" si="148"/>
        <v xml:space="preserve"> </v>
      </c>
      <c r="L1840" s="3" t="str">
        <f t="shared" si="149"/>
        <v xml:space="preserve">   </v>
      </c>
    </row>
    <row r="1841" spans="3:12" x14ac:dyDescent="0.25">
      <c r="C1841" s="1" t="str">
        <f>_xlfn.IFNA(IF(B1841=LOOKUP(+A1841,Lots!B$2:B$1819,Lots!D$2:D$1819),"Early",IF(B1841=LOOKUP(+A1841,Lots!B$2:B$1819,Lots!E$2:E$1819),"Mid",IF(B1841=LOOKUP(+A1841,Lots!B$2:B$1819,Lots!F$2:F$1819),"Late"))),"")</f>
        <v/>
      </c>
      <c r="D1841" s="1" t="str">
        <f>_xlfn.IFNA(VLOOKUP(A1841,Lots!B$2:C$1819, 2,FALSE),"")</f>
        <v/>
      </c>
      <c r="E1841" s="1" t="str">
        <f>_xlfn.IFNA(LOOKUP(A1841,Lots!B$2:B$1819, Lots!A$2:A$1819),"")</f>
        <v/>
      </c>
      <c r="F1841" s="1"/>
      <c r="G1841" s="3" t="str">
        <f t="shared" si="145"/>
        <v xml:space="preserve"> </v>
      </c>
      <c r="H1841" s="1" t="str">
        <f>IF(+F1841&lt;&gt;0,COUNTIF(Lots!$A$1:'Lots'!$A$1791,E1841), " ")</f>
        <v xml:space="preserve"> </v>
      </c>
      <c r="I1841" s="3" t="str">
        <f t="shared" si="146"/>
        <v xml:space="preserve"> </v>
      </c>
      <c r="J1841" s="1" t="str">
        <f t="shared" si="147"/>
        <v xml:space="preserve"> </v>
      </c>
      <c r="K1841" s="3" t="str">
        <f t="shared" si="148"/>
        <v xml:space="preserve"> </v>
      </c>
      <c r="L1841" s="3" t="str">
        <f t="shared" si="149"/>
        <v xml:space="preserve">   </v>
      </c>
    </row>
    <row r="1842" spans="3:12" x14ac:dyDescent="0.25">
      <c r="C1842" s="1" t="str">
        <f>_xlfn.IFNA(IF(B1842=LOOKUP(+A1842,Lots!B$2:B$1819,Lots!D$2:D$1819),"Early",IF(B1842=LOOKUP(+A1842,Lots!B$2:B$1819,Lots!E$2:E$1819),"Mid",IF(B1842=LOOKUP(+A1842,Lots!B$2:B$1819,Lots!F$2:F$1819),"Late"))),"")</f>
        <v/>
      </c>
      <c r="D1842" s="1" t="str">
        <f>_xlfn.IFNA(VLOOKUP(A1842,Lots!B$2:C$1819, 2,FALSE),"")</f>
        <v/>
      </c>
      <c r="E1842" s="1" t="str">
        <f>_xlfn.IFNA(LOOKUP(A1842,Lots!B$2:B$1819, Lots!A$2:A$1819),"")</f>
        <v/>
      </c>
      <c r="F1842" s="1"/>
      <c r="G1842" s="3" t="str">
        <f t="shared" si="145"/>
        <v xml:space="preserve"> </v>
      </c>
      <c r="H1842" s="1" t="str">
        <f>IF(+F1842&lt;&gt;0,COUNTIF(Lots!$A$1:'Lots'!$A$1791,E1842), " ")</f>
        <v xml:space="preserve"> </v>
      </c>
      <c r="I1842" s="3" t="str">
        <f t="shared" si="146"/>
        <v xml:space="preserve"> </v>
      </c>
      <c r="J1842" s="1" t="str">
        <f t="shared" si="147"/>
        <v xml:space="preserve"> </v>
      </c>
      <c r="K1842" s="3" t="str">
        <f t="shared" si="148"/>
        <v xml:space="preserve"> </v>
      </c>
      <c r="L1842" s="3" t="str">
        <f t="shared" si="149"/>
        <v xml:space="preserve">   </v>
      </c>
    </row>
    <row r="1843" spans="3:12" x14ac:dyDescent="0.25">
      <c r="C1843" s="1" t="str">
        <f>_xlfn.IFNA(IF(B1843=LOOKUP(+A1843,Lots!B$2:B$1819,Lots!D$2:D$1819),"Early",IF(B1843=LOOKUP(+A1843,Lots!B$2:B$1819,Lots!E$2:E$1819),"Mid",IF(B1843=LOOKUP(+A1843,Lots!B$2:B$1819,Lots!F$2:F$1819),"Late"))),"")</f>
        <v/>
      </c>
      <c r="D1843" s="1" t="str">
        <f>_xlfn.IFNA(VLOOKUP(A1843,Lots!B$2:C$1819, 2,FALSE),"")</f>
        <v/>
      </c>
      <c r="E1843" s="1" t="str">
        <f>_xlfn.IFNA(LOOKUP(A1843,Lots!B$2:B$1819, Lots!A$2:A$1819),"")</f>
        <v/>
      </c>
      <c r="F1843" s="1"/>
      <c r="G1843" s="3" t="str">
        <f t="shared" si="145"/>
        <v xml:space="preserve"> </v>
      </c>
      <c r="H1843" s="1" t="str">
        <f>IF(+F1843&lt;&gt;0,COUNTIF(Lots!$A$1:'Lots'!$A$1791,E1843), " ")</f>
        <v xml:space="preserve"> </v>
      </c>
      <c r="I1843" s="3" t="str">
        <f t="shared" si="146"/>
        <v xml:space="preserve"> </v>
      </c>
      <c r="J1843" s="1" t="str">
        <f t="shared" si="147"/>
        <v xml:space="preserve"> </v>
      </c>
      <c r="K1843" s="3" t="str">
        <f t="shared" si="148"/>
        <v xml:space="preserve"> </v>
      </c>
      <c r="L1843" s="3" t="str">
        <f t="shared" si="149"/>
        <v xml:space="preserve">   </v>
      </c>
    </row>
    <row r="1844" spans="3:12" x14ac:dyDescent="0.25">
      <c r="C1844" s="1" t="str">
        <f>_xlfn.IFNA(IF(B1844=LOOKUP(+A1844,Lots!B$2:B$1819,Lots!D$2:D$1819),"Early",IF(B1844=LOOKUP(+A1844,Lots!B$2:B$1819,Lots!E$2:E$1819),"Mid",IF(B1844=LOOKUP(+A1844,Lots!B$2:B$1819,Lots!F$2:F$1819),"Late"))),"")</f>
        <v/>
      </c>
      <c r="D1844" s="1" t="str">
        <f>_xlfn.IFNA(VLOOKUP(A1844,Lots!B$2:C$1819, 2,FALSE),"")</f>
        <v/>
      </c>
      <c r="E1844" s="1" t="str">
        <f>_xlfn.IFNA(LOOKUP(A1844,Lots!B$2:B$1819, Lots!A$2:A$1819),"")</f>
        <v/>
      </c>
      <c r="F1844" s="1"/>
      <c r="G1844" s="3" t="str">
        <f t="shared" si="145"/>
        <v xml:space="preserve"> </v>
      </c>
      <c r="H1844" s="1" t="str">
        <f>IF(+F1844&lt;&gt;0,COUNTIF(Lots!$A$1:'Lots'!$A$1791,E1844), " ")</f>
        <v xml:space="preserve"> </v>
      </c>
      <c r="I1844" s="3" t="str">
        <f t="shared" si="146"/>
        <v xml:space="preserve"> </v>
      </c>
      <c r="J1844" s="1" t="str">
        <f t="shared" si="147"/>
        <v xml:space="preserve"> </v>
      </c>
      <c r="K1844" s="3" t="str">
        <f t="shared" si="148"/>
        <v xml:space="preserve"> </v>
      </c>
      <c r="L1844" s="3" t="str">
        <f t="shared" si="149"/>
        <v xml:space="preserve">   </v>
      </c>
    </row>
    <row r="1845" spans="3:12" x14ac:dyDescent="0.25">
      <c r="C1845" s="1" t="str">
        <f>_xlfn.IFNA(IF(B1845=LOOKUP(+A1845,Lots!B$2:B$1819,Lots!D$2:D$1819),"Early",IF(B1845=LOOKUP(+A1845,Lots!B$2:B$1819,Lots!E$2:E$1819),"Mid",IF(B1845=LOOKUP(+A1845,Lots!B$2:B$1819,Lots!F$2:F$1819),"Late"))),"")</f>
        <v/>
      </c>
      <c r="D1845" s="1" t="str">
        <f>_xlfn.IFNA(VLOOKUP(A1845,Lots!B$2:C$1819, 2,FALSE),"")</f>
        <v/>
      </c>
      <c r="E1845" s="1" t="str">
        <f>_xlfn.IFNA(LOOKUP(A1845,Lots!B$2:B$1819, Lots!A$2:A$1819),"")</f>
        <v/>
      </c>
      <c r="F1845" s="1"/>
      <c r="G1845" s="3" t="str">
        <f t="shared" si="145"/>
        <v xml:space="preserve"> </v>
      </c>
      <c r="H1845" s="1" t="str">
        <f>IF(+F1845&lt;&gt;0,COUNTIF(Lots!$A$1:'Lots'!$A$1791,E1845), " ")</f>
        <v xml:space="preserve"> </v>
      </c>
      <c r="I1845" s="3" t="str">
        <f t="shared" si="146"/>
        <v xml:space="preserve"> </v>
      </c>
      <c r="J1845" s="1" t="str">
        <f t="shared" si="147"/>
        <v xml:space="preserve"> </v>
      </c>
      <c r="K1845" s="3" t="str">
        <f t="shared" si="148"/>
        <v xml:space="preserve"> </v>
      </c>
      <c r="L1845" s="3" t="str">
        <f t="shared" si="149"/>
        <v xml:space="preserve">   </v>
      </c>
    </row>
    <row r="1846" spans="3:12" x14ac:dyDescent="0.25">
      <c r="C1846" s="1" t="str">
        <f>_xlfn.IFNA(IF(B1846=LOOKUP(+A1846,Lots!B$2:B$1819,Lots!D$2:D$1819),"Early",IF(B1846=LOOKUP(+A1846,Lots!B$2:B$1819,Lots!E$2:E$1819),"Mid",IF(B1846=LOOKUP(+A1846,Lots!B$2:B$1819,Lots!F$2:F$1819),"Late"))),"")</f>
        <v/>
      </c>
      <c r="D1846" s="1" t="str">
        <f>_xlfn.IFNA(VLOOKUP(A1846,Lots!B$2:C$1819, 2,FALSE),"")</f>
        <v/>
      </c>
      <c r="E1846" s="1" t="str">
        <f>_xlfn.IFNA(LOOKUP(A1846,Lots!B$2:B$1819, Lots!A$2:A$1819),"")</f>
        <v/>
      </c>
      <c r="F1846" s="1"/>
      <c r="G1846" s="3" t="str">
        <f t="shared" si="145"/>
        <v xml:space="preserve"> </v>
      </c>
      <c r="H1846" s="1" t="str">
        <f>IF(+F1846&lt;&gt;0,COUNTIF(Lots!$A$1:'Lots'!$A$1791,E1846), " ")</f>
        <v xml:space="preserve"> </v>
      </c>
      <c r="I1846" s="3" t="str">
        <f t="shared" si="146"/>
        <v xml:space="preserve"> </v>
      </c>
      <c r="J1846" s="1" t="str">
        <f t="shared" si="147"/>
        <v xml:space="preserve"> </v>
      </c>
      <c r="K1846" s="3" t="str">
        <f t="shared" si="148"/>
        <v xml:space="preserve"> </v>
      </c>
      <c r="L1846" s="3" t="str">
        <f t="shared" si="149"/>
        <v xml:space="preserve">   </v>
      </c>
    </row>
    <row r="1847" spans="3:12" x14ac:dyDescent="0.25">
      <c r="C1847" s="1" t="str">
        <f>_xlfn.IFNA(IF(B1847=LOOKUP(+A1847,Lots!B$2:B$1819,Lots!D$2:D$1819),"Early",IF(B1847=LOOKUP(+A1847,Lots!B$2:B$1819,Lots!E$2:E$1819),"Mid",IF(B1847=LOOKUP(+A1847,Lots!B$2:B$1819,Lots!F$2:F$1819),"Late"))),"")</f>
        <v/>
      </c>
      <c r="D1847" s="1" t="str">
        <f>_xlfn.IFNA(VLOOKUP(A1847,Lots!B$2:C$1819, 2,FALSE),"")</f>
        <v/>
      </c>
      <c r="E1847" s="1" t="str">
        <f>_xlfn.IFNA(LOOKUP(A1847,Lots!B$2:B$1819, Lots!A$2:A$1819),"")</f>
        <v/>
      </c>
      <c r="F1847" s="1"/>
      <c r="G1847" s="3" t="str">
        <f t="shared" si="145"/>
        <v xml:space="preserve"> </v>
      </c>
      <c r="H1847" s="1" t="str">
        <f>IF(+F1847&lt;&gt;0,COUNTIF(Lots!$A$1:'Lots'!$A$1791,E1847), " ")</f>
        <v xml:space="preserve"> </v>
      </c>
      <c r="I1847" s="3" t="str">
        <f t="shared" si="146"/>
        <v xml:space="preserve"> </v>
      </c>
      <c r="J1847" s="1" t="str">
        <f t="shared" si="147"/>
        <v xml:space="preserve"> </v>
      </c>
      <c r="K1847" s="3" t="str">
        <f t="shared" si="148"/>
        <v xml:space="preserve"> </v>
      </c>
      <c r="L1847" s="3" t="str">
        <f t="shared" si="149"/>
        <v xml:space="preserve">   </v>
      </c>
    </row>
    <row r="1848" spans="3:12" x14ac:dyDescent="0.25">
      <c r="C1848" s="1" t="str">
        <f>_xlfn.IFNA(IF(B1848=LOOKUP(+A1848,Lots!B$2:B$1819,Lots!D$2:D$1819),"Early",IF(B1848=LOOKUP(+A1848,Lots!B$2:B$1819,Lots!E$2:E$1819),"Mid",IF(B1848=LOOKUP(+A1848,Lots!B$2:B$1819,Lots!F$2:F$1819),"Late"))),"")</f>
        <v/>
      </c>
      <c r="D1848" s="1" t="str">
        <f>_xlfn.IFNA(VLOOKUP(A1848,Lots!B$2:C$1819, 2,FALSE),"")</f>
        <v/>
      </c>
      <c r="E1848" s="1" t="str">
        <f>_xlfn.IFNA(LOOKUP(A1848,Lots!B$2:B$1819, Lots!A$2:A$1819),"")</f>
        <v/>
      </c>
      <c r="F1848" s="1"/>
      <c r="G1848" s="3" t="str">
        <f t="shared" si="145"/>
        <v xml:space="preserve"> </v>
      </c>
      <c r="H1848" s="1" t="str">
        <f>IF(+F1848&lt;&gt;0,COUNTIF(Lots!$A$1:'Lots'!$A$1791,E1848), " ")</f>
        <v xml:space="preserve"> </v>
      </c>
      <c r="I1848" s="3" t="str">
        <f t="shared" si="146"/>
        <v xml:space="preserve"> </v>
      </c>
      <c r="J1848" s="1" t="str">
        <f t="shared" si="147"/>
        <v xml:space="preserve"> </v>
      </c>
      <c r="K1848" s="3" t="str">
        <f t="shared" si="148"/>
        <v xml:space="preserve"> </v>
      </c>
      <c r="L1848" s="3" t="str">
        <f t="shared" si="149"/>
        <v xml:space="preserve">   </v>
      </c>
    </row>
    <row r="1849" spans="3:12" x14ac:dyDescent="0.25">
      <c r="C1849" s="1" t="str">
        <f>_xlfn.IFNA(IF(B1849=LOOKUP(+A1849,Lots!B$2:B$1819,Lots!D$2:D$1819),"Early",IF(B1849=LOOKUP(+A1849,Lots!B$2:B$1819,Lots!E$2:E$1819),"Mid",IF(B1849=LOOKUP(+A1849,Lots!B$2:B$1819,Lots!F$2:F$1819),"Late"))),"")</f>
        <v/>
      </c>
      <c r="D1849" s="1" t="str">
        <f>_xlfn.IFNA(VLOOKUP(A1849,Lots!B$2:C$1819, 2,FALSE),"")</f>
        <v/>
      </c>
      <c r="E1849" s="1" t="str">
        <f>_xlfn.IFNA(LOOKUP(A1849,Lots!B$2:B$1819, Lots!A$2:A$1819),"")</f>
        <v/>
      </c>
      <c r="F1849" s="1"/>
      <c r="G1849" s="3" t="str">
        <f t="shared" si="145"/>
        <v xml:space="preserve"> </v>
      </c>
      <c r="H1849" s="1" t="str">
        <f>IF(+F1849&lt;&gt;0,COUNTIF(Lots!$A$1:'Lots'!$A$1791,E1849), " ")</f>
        <v xml:space="preserve"> </v>
      </c>
      <c r="I1849" s="3" t="str">
        <f t="shared" si="146"/>
        <v xml:space="preserve"> </v>
      </c>
      <c r="J1849" s="1" t="str">
        <f t="shared" si="147"/>
        <v xml:space="preserve"> </v>
      </c>
      <c r="K1849" s="3" t="str">
        <f t="shared" si="148"/>
        <v xml:space="preserve"> </v>
      </c>
      <c r="L1849" s="3" t="str">
        <f t="shared" si="149"/>
        <v xml:space="preserve">   </v>
      </c>
    </row>
    <row r="1850" spans="3:12" x14ac:dyDescent="0.25">
      <c r="C1850" s="1" t="str">
        <f>_xlfn.IFNA(IF(B1850=LOOKUP(+A1850,Lots!B$2:B$1819,Lots!D$2:D$1819),"Early",IF(B1850=LOOKUP(+A1850,Lots!B$2:B$1819,Lots!E$2:E$1819),"Mid",IF(B1850=LOOKUP(+A1850,Lots!B$2:B$1819,Lots!F$2:F$1819),"Late"))),"")</f>
        <v/>
      </c>
      <c r="D1850" s="1" t="str">
        <f>_xlfn.IFNA(VLOOKUP(A1850,Lots!B$2:C$1819, 2,FALSE),"")</f>
        <v/>
      </c>
      <c r="E1850" s="1" t="str">
        <f>_xlfn.IFNA(LOOKUP(A1850,Lots!B$2:B$1819, Lots!A$2:A$1819),"")</f>
        <v/>
      </c>
      <c r="F1850" s="1"/>
      <c r="G1850" s="3" t="str">
        <f t="shared" si="145"/>
        <v xml:space="preserve"> </v>
      </c>
      <c r="H1850" s="1" t="str">
        <f>IF(+F1850&lt;&gt;0,COUNTIF(Lots!$A$1:'Lots'!$A$1791,E1850), " ")</f>
        <v xml:space="preserve"> </v>
      </c>
      <c r="I1850" s="3" t="str">
        <f t="shared" si="146"/>
        <v xml:space="preserve"> </v>
      </c>
      <c r="J1850" s="1" t="str">
        <f t="shared" si="147"/>
        <v xml:space="preserve"> </v>
      </c>
      <c r="K1850" s="3" t="str">
        <f t="shared" si="148"/>
        <v xml:space="preserve"> </v>
      </c>
      <c r="L1850" s="3" t="str">
        <f t="shared" si="149"/>
        <v xml:space="preserve">   </v>
      </c>
    </row>
    <row r="1851" spans="3:12" x14ac:dyDescent="0.25">
      <c r="C1851" s="1" t="str">
        <f>_xlfn.IFNA(IF(B1851=LOOKUP(+A1851,Lots!B$2:B$1819,Lots!D$2:D$1819),"Early",IF(B1851=LOOKUP(+A1851,Lots!B$2:B$1819,Lots!E$2:E$1819),"Mid",IF(B1851=LOOKUP(+A1851,Lots!B$2:B$1819,Lots!F$2:F$1819),"Late"))),"")</f>
        <v/>
      </c>
      <c r="D1851" s="1" t="str">
        <f>_xlfn.IFNA(VLOOKUP(A1851,Lots!B$2:C$1819, 2,FALSE),"")</f>
        <v/>
      </c>
      <c r="E1851" s="1" t="str">
        <f>_xlfn.IFNA(LOOKUP(A1851,Lots!B$2:B$1819, Lots!A$2:A$1819),"")</f>
        <v/>
      </c>
      <c r="F1851" s="1"/>
      <c r="G1851" s="3" t="str">
        <f t="shared" si="145"/>
        <v xml:space="preserve"> </v>
      </c>
      <c r="H1851" s="1" t="str">
        <f>IF(+F1851&lt;&gt;0,COUNTIF(Lots!$A$1:'Lots'!$A$1791,E1851), " ")</f>
        <v xml:space="preserve"> </v>
      </c>
      <c r="I1851" s="3" t="str">
        <f t="shared" si="146"/>
        <v xml:space="preserve"> </v>
      </c>
      <c r="J1851" s="1" t="str">
        <f t="shared" si="147"/>
        <v xml:space="preserve"> </v>
      </c>
      <c r="K1851" s="3" t="str">
        <f t="shared" si="148"/>
        <v xml:space="preserve"> </v>
      </c>
      <c r="L1851" s="3" t="str">
        <f t="shared" si="149"/>
        <v xml:space="preserve">   </v>
      </c>
    </row>
    <row r="1852" spans="3:12" x14ac:dyDescent="0.25">
      <c r="C1852" s="1" t="str">
        <f>_xlfn.IFNA(IF(B1852=LOOKUP(+A1852,Lots!B$2:B$1819,Lots!D$2:D$1819),"Early",IF(B1852=LOOKUP(+A1852,Lots!B$2:B$1819,Lots!E$2:E$1819),"Mid",IF(B1852=LOOKUP(+A1852,Lots!B$2:B$1819,Lots!F$2:F$1819),"Late"))),"")</f>
        <v/>
      </c>
      <c r="D1852" s="1" t="str">
        <f>_xlfn.IFNA(VLOOKUP(A1852,Lots!B$2:C$1819, 2,FALSE),"")</f>
        <v/>
      </c>
      <c r="E1852" s="1" t="str">
        <f>_xlfn.IFNA(LOOKUP(A1852,Lots!B$2:B$1819, Lots!A$2:A$1819),"")</f>
        <v/>
      </c>
      <c r="F1852" s="1"/>
      <c r="G1852" s="3" t="str">
        <f t="shared" si="145"/>
        <v xml:space="preserve"> </v>
      </c>
      <c r="H1852" s="1" t="str">
        <f>IF(+F1852&lt;&gt;0,COUNTIF(Lots!$A$1:'Lots'!$A$1791,E1852), " ")</f>
        <v xml:space="preserve"> </v>
      </c>
      <c r="I1852" s="3" t="str">
        <f t="shared" si="146"/>
        <v xml:space="preserve"> </v>
      </c>
      <c r="J1852" s="1" t="str">
        <f t="shared" si="147"/>
        <v xml:space="preserve"> </v>
      </c>
      <c r="K1852" s="3" t="str">
        <f t="shared" si="148"/>
        <v xml:space="preserve"> </v>
      </c>
      <c r="L1852" s="3" t="str">
        <f t="shared" si="149"/>
        <v xml:space="preserve">   </v>
      </c>
    </row>
    <row r="1853" spans="3:12" x14ac:dyDescent="0.25">
      <c r="C1853" s="1" t="str">
        <f>_xlfn.IFNA(IF(B1853=LOOKUP(+A1853,Lots!B$2:B$1819,Lots!D$2:D$1819),"Early",IF(B1853=LOOKUP(+A1853,Lots!B$2:B$1819,Lots!E$2:E$1819),"Mid",IF(B1853=LOOKUP(+A1853,Lots!B$2:B$1819,Lots!F$2:F$1819),"Late"))),"")</f>
        <v/>
      </c>
      <c r="D1853" s="1" t="str">
        <f>_xlfn.IFNA(VLOOKUP(A1853,Lots!B$2:C$1819, 2,FALSE),"")</f>
        <v/>
      </c>
      <c r="E1853" s="1" t="str">
        <f>_xlfn.IFNA(LOOKUP(A1853,Lots!B$2:B$1819, Lots!A$2:A$1819),"")</f>
        <v/>
      </c>
      <c r="F1853" s="1"/>
      <c r="G1853" s="3" t="str">
        <f t="shared" si="145"/>
        <v xml:space="preserve"> </v>
      </c>
      <c r="H1853" s="1" t="str">
        <f>IF(+F1853&lt;&gt;0,COUNTIF(Lots!$A$1:'Lots'!$A$1791,E1853), " ")</f>
        <v xml:space="preserve"> </v>
      </c>
      <c r="I1853" s="3" t="str">
        <f t="shared" si="146"/>
        <v xml:space="preserve"> </v>
      </c>
      <c r="J1853" s="1" t="str">
        <f t="shared" si="147"/>
        <v xml:space="preserve"> </v>
      </c>
      <c r="K1853" s="3" t="str">
        <f t="shared" si="148"/>
        <v xml:space="preserve"> </v>
      </c>
      <c r="L1853" s="3" t="str">
        <f t="shared" si="149"/>
        <v xml:space="preserve">   </v>
      </c>
    </row>
    <row r="1854" spans="3:12" x14ac:dyDescent="0.25">
      <c r="C1854" s="1" t="str">
        <f>_xlfn.IFNA(IF(B1854=LOOKUP(+A1854,Lots!B$2:B$1819,Lots!D$2:D$1819),"Early",IF(B1854=LOOKUP(+A1854,Lots!B$2:B$1819,Lots!E$2:E$1819),"Mid",IF(B1854=LOOKUP(+A1854,Lots!B$2:B$1819,Lots!F$2:F$1819),"Late"))),"")</f>
        <v/>
      </c>
      <c r="D1854" s="1" t="str">
        <f>_xlfn.IFNA(VLOOKUP(A1854,Lots!B$2:C$1819, 2,FALSE),"")</f>
        <v/>
      </c>
      <c r="E1854" s="1" t="str">
        <f>_xlfn.IFNA(LOOKUP(A1854,Lots!B$2:B$1819, Lots!A$2:A$1819),"")</f>
        <v/>
      </c>
      <c r="F1854" s="1"/>
      <c r="G1854" s="3" t="str">
        <f t="shared" si="145"/>
        <v xml:space="preserve"> </v>
      </c>
      <c r="H1854" s="1" t="str">
        <f>IF(+F1854&lt;&gt;0,COUNTIF(Lots!$A$1:'Lots'!$A$1791,E1854), " ")</f>
        <v xml:space="preserve"> </v>
      </c>
      <c r="I1854" s="3" t="str">
        <f t="shared" si="146"/>
        <v xml:space="preserve"> </v>
      </c>
      <c r="J1854" s="1" t="str">
        <f t="shared" si="147"/>
        <v xml:space="preserve"> </v>
      </c>
      <c r="K1854" s="3" t="str">
        <f t="shared" si="148"/>
        <v xml:space="preserve"> </v>
      </c>
      <c r="L1854" s="3" t="str">
        <f t="shared" si="149"/>
        <v xml:space="preserve">   </v>
      </c>
    </row>
    <row r="1855" spans="3:12" x14ac:dyDescent="0.25">
      <c r="C1855" s="1" t="str">
        <f>_xlfn.IFNA(IF(B1855=LOOKUP(+A1855,Lots!B$2:B$1819,Lots!D$2:D$1819),"Early",IF(B1855=LOOKUP(+A1855,Lots!B$2:B$1819,Lots!E$2:E$1819),"Mid",IF(B1855=LOOKUP(+A1855,Lots!B$2:B$1819,Lots!F$2:F$1819),"Late"))),"")</f>
        <v/>
      </c>
      <c r="D1855" s="1" t="str">
        <f>_xlfn.IFNA(VLOOKUP(A1855,Lots!B$2:C$1819, 2,FALSE),"")</f>
        <v/>
      </c>
      <c r="E1855" s="1" t="str">
        <f>_xlfn.IFNA(LOOKUP(A1855,Lots!B$2:B$1819, Lots!A$2:A$1819),"")</f>
        <v/>
      </c>
      <c r="F1855" s="1"/>
      <c r="G1855" s="3" t="str">
        <f t="shared" si="145"/>
        <v xml:space="preserve"> </v>
      </c>
      <c r="H1855" s="1" t="str">
        <f>IF(+F1855&lt;&gt;0,COUNTIF(Lots!$A$1:'Lots'!$A$1791,E1855), " ")</f>
        <v xml:space="preserve"> </v>
      </c>
      <c r="I1855" s="3" t="str">
        <f t="shared" si="146"/>
        <v xml:space="preserve"> </v>
      </c>
      <c r="J1855" s="1" t="str">
        <f t="shared" si="147"/>
        <v xml:space="preserve"> </v>
      </c>
      <c r="K1855" s="3" t="str">
        <f t="shared" si="148"/>
        <v xml:space="preserve"> </v>
      </c>
      <c r="L1855" s="3" t="str">
        <f t="shared" si="149"/>
        <v xml:space="preserve">   </v>
      </c>
    </row>
    <row r="1856" spans="3:12" x14ac:dyDescent="0.25">
      <c r="C1856" s="1" t="str">
        <f>_xlfn.IFNA(IF(B1856=LOOKUP(+A1856,Lots!B$2:B$1819,Lots!D$2:D$1819),"Early",IF(B1856=LOOKUP(+A1856,Lots!B$2:B$1819,Lots!E$2:E$1819),"Mid",IF(B1856=LOOKUP(+A1856,Lots!B$2:B$1819,Lots!F$2:F$1819),"Late"))),"")</f>
        <v/>
      </c>
      <c r="D1856" s="1" t="str">
        <f>_xlfn.IFNA(VLOOKUP(A1856,Lots!B$2:C$1819, 2,FALSE),"")</f>
        <v/>
      </c>
      <c r="E1856" s="1" t="str">
        <f>_xlfn.IFNA(LOOKUP(A1856,Lots!B$2:B$1819, Lots!A$2:A$1819),"")</f>
        <v/>
      </c>
      <c r="F1856" s="1"/>
      <c r="G1856" s="3" t="str">
        <f t="shared" si="145"/>
        <v xml:space="preserve"> </v>
      </c>
      <c r="H1856" s="1" t="str">
        <f>IF(+F1856&lt;&gt;0,COUNTIF(Lots!$A$1:'Lots'!$A$1791,E1856), " ")</f>
        <v xml:space="preserve"> </v>
      </c>
      <c r="I1856" s="3" t="str">
        <f t="shared" si="146"/>
        <v xml:space="preserve"> </v>
      </c>
      <c r="J1856" s="1" t="str">
        <f t="shared" si="147"/>
        <v xml:space="preserve"> </v>
      </c>
      <c r="K1856" s="3" t="str">
        <f t="shared" si="148"/>
        <v xml:space="preserve"> </v>
      </c>
      <c r="L1856" s="3" t="str">
        <f t="shared" si="149"/>
        <v xml:space="preserve">   </v>
      </c>
    </row>
    <row r="1857" spans="3:12" x14ac:dyDescent="0.25">
      <c r="C1857" s="1" t="str">
        <f>_xlfn.IFNA(IF(B1857=LOOKUP(+A1857,Lots!B$2:B$1819,Lots!D$2:D$1819),"Early",IF(B1857=LOOKUP(+A1857,Lots!B$2:B$1819,Lots!E$2:E$1819),"Mid",IF(B1857=LOOKUP(+A1857,Lots!B$2:B$1819,Lots!F$2:F$1819),"Late"))),"")</f>
        <v/>
      </c>
      <c r="D1857" s="1" t="str">
        <f>_xlfn.IFNA(VLOOKUP(A1857,Lots!B$2:C$1819, 2,FALSE),"")</f>
        <v/>
      </c>
      <c r="E1857" s="1" t="str">
        <f>_xlfn.IFNA(LOOKUP(A1857,Lots!B$2:B$1819, Lots!A$2:A$1819),"")</f>
        <v/>
      </c>
      <c r="F1857" s="1"/>
      <c r="G1857" s="3" t="str">
        <f t="shared" si="145"/>
        <v xml:space="preserve"> </v>
      </c>
      <c r="H1857" s="1" t="str">
        <f>IF(+F1857&lt;&gt;0,COUNTIF(Lots!$A$1:'Lots'!$A$1791,E1857), " ")</f>
        <v xml:space="preserve"> </v>
      </c>
      <c r="I1857" s="3" t="str">
        <f t="shared" si="146"/>
        <v xml:space="preserve"> </v>
      </c>
      <c r="J1857" s="1" t="str">
        <f t="shared" si="147"/>
        <v xml:space="preserve"> </v>
      </c>
      <c r="K1857" s="3" t="str">
        <f t="shared" si="148"/>
        <v xml:space="preserve"> </v>
      </c>
      <c r="L1857" s="3" t="str">
        <f t="shared" si="149"/>
        <v xml:space="preserve">   </v>
      </c>
    </row>
    <row r="1858" spans="3:12" x14ac:dyDescent="0.25">
      <c r="C1858" s="1" t="str">
        <f>_xlfn.IFNA(IF(B1858=LOOKUP(+A1858,Lots!B$2:B$1819,Lots!D$2:D$1819),"Early",IF(B1858=LOOKUP(+A1858,Lots!B$2:B$1819,Lots!E$2:E$1819),"Mid",IF(B1858=LOOKUP(+A1858,Lots!B$2:B$1819,Lots!F$2:F$1819),"Late"))),"")</f>
        <v/>
      </c>
      <c r="D1858" s="1" t="str">
        <f>_xlfn.IFNA(VLOOKUP(A1858,Lots!B$2:C$1819, 2,FALSE),"")</f>
        <v/>
      </c>
      <c r="E1858" s="1" t="str">
        <f>_xlfn.IFNA(LOOKUP(A1858,Lots!B$2:B$1819, Lots!A$2:A$1819),"")</f>
        <v/>
      </c>
      <c r="F1858" s="1"/>
      <c r="G1858" s="3" t="str">
        <f t="shared" si="145"/>
        <v xml:space="preserve"> </v>
      </c>
      <c r="H1858" s="1" t="str">
        <f>IF(+F1858&lt;&gt;0,COUNTIF(Lots!$A$1:'Lots'!$A$1791,E1858), " ")</f>
        <v xml:space="preserve"> </v>
      </c>
      <c r="I1858" s="3" t="str">
        <f t="shared" si="146"/>
        <v xml:space="preserve"> </v>
      </c>
      <c r="J1858" s="1" t="str">
        <f t="shared" si="147"/>
        <v xml:space="preserve"> </v>
      </c>
      <c r="K1858" s="3" t="str">
        <f t="shared" si="148"/>
        <v xml:space="preserve"> </v>
      </c>
      <c r="L1858" s="3" t="str">
        <f t="shared" si="149"/>
        <v xml:space="preserve">   </v>
      </c>
    </row>
    <row r="1859" spans="3:12" x14ac:dyDescent="0.25">
      <c r="C1859" s="1" t="str">
        <f>_xlfn.IFNA(IF(B1859=LOOKUP(+A1859,Lots!B$2:B$1819,Lots!D$2:D$1819),"Early",IF(B1859=LOOKUP(+A1859,Lots!B$2:B$1819,Lots!E$2:E$1819),"Mid",IF(B1859=LOOKUP(+A1859,Lots!B$2:B$1819,Lots!F$2:F$1819),"Late"))),"")</f>
        <v/>
      </c>
      <c r="D1859" s="1" t="str">
        <f>_xlfn.IFNA(VLOOKUP(A1859,Lots!B$2:C$1819, 2,FALSE),"")</f>
        <v/>
      </c>
      <c r="E1859" s="1" t="str">
        <f>_xlfn.IFNA(LOOKUP(A1859,Lots!B$2:B$1819, Lots!A$2:A$1819),"")</f>
        <v/>
      </c>
      <c r="F1859" s="1"/>
      <c r="G1859" s="3" t="str">
        <f t="shared" si="145"/>
        <v xml:space="preserve"> </v>
      </c>
      <c r="H1859" s="1" t="str">
        <f>IF(+F1859&lt;&gt;0,COUNTIF(Lots!$A$1:'Lots'!$A$1791,E1859), " ")</f>
        <v xml:space="preserve"> </v>
      </c>
      <c r="I1859" s="3" t="str">
        <f t="shared" si="146"/>
        <v xml:space="preserve"> </v>
      </c>
      <c r="J1859" s="1" t="str">
        <f t="shared" si="147"/>
        <v xml:space="preserve"> </v>
      </c>
      <c r="K1859" s="3" t="str">
        <f t="shared" si="148"/>
        <v xml:space="preserve"> </v>
      </c>
      <c r="L1859" s="3" t="str">
        <f t="shared" si="149"/>
        <v xml:space="preserve">   </v>
      </c>
    </row>
    <row r="1860" spans="3:12" x14ac:dyDescent="0.25">
      <c r="C1860" s="1" t="str">
        <f>_xlfn.IFNA(IF(B1860=LOOKUP(+A1860,Lots!B$2:B$1819,Lots!D$2:D$1819),"Early",IF(B1860=LOOKUP(+A1860,Lots!B$2:B$1819,Lots!E$2:E$1819),"Mid",IF(B1860=LOOKUP(+A1860,Lots!B$2:B$1819,Lots!F$2:F$1819),"Late"))),"")</f>
        <v/>
      </c>
      <c r="D1860" s="1" t="str">
        <f>_xlfn.IFNA(VLOOKUP(A1860,Lots!B$2:C$1819, 2,FALSE),"")</f>
        <v/>
      </c>
      <c r="E1860" s="1" t="str">
        <f>_xlfn.IFNA(LOOKUP(A1860,Lots!B$2:B$1819, Lots!A$2:A$1819),"")</f>
        <v/>
      </c>
      <c r="F1860" s="1"/>
      <c r="G1860" s="3" t="str">
        <f t="shared" si="145"/>
        <v xml:space="preserve"> </v>
      </c>
      <c r="H1860" s="1" t="str">
        <f>IF(+F1860&lt;&gt;0,COUNTIF(Lots!$A$1:'Lots'!$A$1791,E1860), " ")</f>
        <v xml:space="preserve"> </v>
      </c>
      <c r="I1860" s="3" t="str">
        <f t="shared" si="146"/>
        <v xml:space="preserve"> </v>
      </c>
      <c r="J1860" s="1" t="str">
        <f t="shared" si="147"/>
        <v xml:space="preserve"> </v>
      </c>
      <c r="K1860" s="3" t="str">
        <f t="shared" si="148"/>
        <v xml:space="preserve"> </v>
      </c>
      <c r="L1860" s="3" t="str">
        <f t="shared" si="149"/>
        <v xml:space="preserve">   </v>
      </c>
    </row>
    <row r="1861" spans="3:12" x14ac:dyDescent="0.25">
      <c r="C1861" s="1" t="str">
        <f>_xlfn.IFNA(IF(B1861=LOOKUP(+A1861,Lots!B$2:B$1819,Lots!D$2:D$1819),"Early",IF(B1861=LOOKUP(+A1861,Lots!B$2:B$1819,Lots!E$2:E$1819),"Mid",IF(B1861=LOOKUP(+A1861,Lots!B$2:B$1819,Lots!F$2:F$1819),"Late"))),"")</f>
        <v/>
      </c>
      <c r="D1861" s="1" t="str">
        <f>_xlfn.IFNA(VLOOKUP(A1861,Lots!B$2:C$1819, 2,FALSE),"")</f>
        <v/>
      </c>
      <c r="E1861" s="1" t="str">
        <f>_xlfn.IFNA(LOOKUP(A1861,Lots!B$2:B$1819, Lots!A$2:A$1819),"")</f>
        <v/>
      </c>
      <c r="F1861" s="1"/>
      <c r="G1861" s="3" t="str">
        <f t="shared" si="145"/>
        <v xml:space="preserve"> </v>
      </c>
      <c r="H1861" s="1" t="str">
        <f>IF(+F1861&lt;&gt;0,COUNTIF(Lots!$A$1:'Lots'!$A$1791,E1861), " ")</f>
        <v xml:space="preserve"> </v>
      </c>
      <c r="I1861" s="3" t="str">
        <f t="shared" si="146"/>
        <v xml:space="preserve"> </v>
      </c>
      <c r="J1861" s="1" t="str">
        <f t="shared" si="147"/>
        <v xml:space="preserve"> </v>
      </c>
      <c r="K1861" s="3" t="str">
        <f t="shared" si="148"/>
        <v xml:space="preserve"> </v>
      </c>
      <c r="L1861" s="3" t="str">
        <f t="shared" si="149"/>
        <v xml:space="preserve">   </v>
      </c>
    </row>
    <row r="1862" spans="3:12" x14ac:dyDescent="0.25">
      <c r="C1862" s="1" t="str">
        <f>_xlfn.IFNA(IF(B1862=LOOKUP(+A1862,Lots!B$2:B$1819,Lots!D$2:D$1819),"Early",IF(B1862=LOOKUP(+A1862,Lots!B$2:B$1819,Lots!E$2:E$1819),"Mid",IF(B1862=LOOKUP(+A1862,Lots!B$2:B$1819,Lots!F$2:F$1819),"Late"))),"")</f>
        <v/>
      </c>
      <c r="D1862" s="1" t="str">
        <f>_xlfn.IFNA(VLOOKUP(A1862,Lots!B$2:C$1819, 2,FALSE),"")</f>
        <v/>
      </c>
      <c r="E1862" s="1" t="str">
        <f>_xlfn.IFNA(LOOKUP(A1862,Lots!B$2:B$1819, Lots!A$2:A$1819),"")</f>
        <v/>
      </c>
      <c r="F1862" s="1"/>
      <c r="G1862" s="3" t="str">
        <f t="shared" si="145"/>
        <v xml:space="preserve"> </v>
      </c>
      <c r="H1862" s="1" t="str">
        <f>IF(+F1862&lt;&gt;0,COUNTIF(Lots!$A$1:'Lots'!$A$1791,E1862), " ")</f>
        <v xml:space="preserve"> </v>
      </c>
      <c r="I1862" s="3" t="str">
        <f t="shared" si="146"/>
        <v xml:space="preserve"> </v>
      </c>
      <c r="J1862" s="1" t="str">
        <f t="shared" si="147"/>
        <v xml:space="preserve"> </v>
      </c>
      <c r="K1862" s="3" t="str">
        <f t="shared" si="148"/>
        <v xml:space="preserve"> </v>
      </c>
      <c r="L1862" s="3" t="str">
        <f t="shared" si="149"/>
        <v xml:space="preserve">   </v>
      </c>
    </row>
    <row r="1863" spans="3:12" x14ac:dyDescent="0.25">
      <c r="C1863" s="1" t="str">
        <f>_xlfn.IFNA(IF(B1863=LOOKUP(+A1863,Lots!B$2:B$1819,Lots!D$2:D$1819),"Early",IF(B1863=LOOKUP(+A1863,Lots!B$2:B$1819,Lots!E$2:E$1819),"Mid",IF(B1863=LOOKUP(+A1863,Lots!B$2:B$1819,Lots!F$2:F$1819),"Late"))),"")</f>
        <v/>
      </c>
      <c r="D1863" s="1" t="str">
        <f>_xlfn.IFNA(VLOOKUP(A1863,Lots!B$2:C$1819, 2,FALSE),"")</f>
        <v/>
      </c>
      <c r="E1863" s="1" t="str">
        <f>_xlfn.IFNA(LOOKUP(A1863,Lots!B$2:B$1819, Lots!A$2:A$1819),"")</f>
        <v/>
      </c>
      <c r="F1863" s="1"/>
      <c r="G1863" s="3" t="str">
        <f t="shared" si="145"/>
        <v xml:space="preserve"> </v>
      </c>
      <c r="H1863" s="1" t="str">
        <f>IF(+F1863&lt;&gt;0,COUNTIF(Lots!$A$1:'Lots'!$A$1791,E1863), " ")</f>
        <v xml:space="preserve"> </v>
      </c>
      <c r="I1863" s="3" t="str">
        <f t="shared" si="146"/>
        <v xml:space="preserve"> </v>
      </c>
      <c r="J1863" s="1" t="str">
        <f t="shared" si="147"/>
        <v xml:space="preserve"> </v>
      </c>
      <c r="K1863" s="3" t="str">
        <f t="shared" si="148"/>
        <v xml:space="preserve"> </v>
      </c>
      <c r="L1863" s="3" t="str">
        <f t="shared" si="149"/>
        <v xml:space="preserve">   </v>
      </c>
    </row>
    <row r="1864" spans="3:12" x14ac:dyDescent="0.25">
      <c r="C1864" s="1" t="str">
        <f>_xlfn.IFNA(IF(B1864=LOOKUP(+A1864,Lots!B$2:B$1819,Lots!D$2:D$1819),"Early",IF(B1864=LOOKUP(+A1864,Lots!B$2:B$1819,Lots!E$2:E$1819),"Mid",IF(B1864=LOOKUP(+A1864,Lots!B$2:B$1819,Lots!F$2:F$1819),"Late"))),"")</f>
        <v/>
      </c>
      <c r="D1864" s="1" t="str">
        <f>_xlfn.IFNA(VLOOKUP(A1864,Lots!B$2:C$1819, 2,FALSE),"")</f>
        <v/>
      </c>
      <c r="E1864" s="1" t="str">
        <f>_xlfn.IFNA(LOOKUP(A1864,Lots!B$2:B$1819, Lots!A$2:A$1819),"")</f>
        <v/>
      </c>
      <c r="F1864" s="1"/>
      <c r="G1864" s="3" t="str">
        <f t="shared" si="145"/>
        <v xml:space="preserve"> </v>
      </c>
      <c r="H1864" s="1" t="str">
        <f>IF(+F1864&lt;&gt;0,COUNTIF(Lots!$A$1:'Lots'!$A$1791,E1864), " ")</f>
        <v xml:space="preserve"> </v>
      </c>
      <c r="I1864" s="3" t="str">
        <f t="shared" si="146"/>
        <v xml:space="preserve"> </v>
      </c>
      <c r="J1864" s="1" t="str">
        <f t="shared" si="147"/>
        <v xml:space="preserve"> </v>
      </c>
      <c r="K1864" s="3" t="str">
        <f t="shared" si="148"/>
        <v xml:space="preserve"> </v>
      </c>
      <c r="L1864" s="3" t="str">
        <f t="shared" si="149"/>
        <v xml:space="preserve">   </v>
      </c>
    </row>
    <row r="1865" spans="3:12" x14ac:dyDescent="0.25">
      <c r="C1865" s="1" t="str">
        <f>_xlfn.IFNA(IF(B1865=LOOKUP(+A1865,Lots!B$2:B$1819,Lots!D$2:D$1819),"Early",IF(B1865=LOOKUP(+A1865,Lots!B$2:B$1819,Lots!E$2:E$1819),"Mid",IF(B1865=LOOKUP(+A1865,Lots!B$2:B$1819,Lots!F$2:F$1819),"Late"))),"")</f>
        <v/>
      </c>
      <c r="D1865" s="1" t="str">
        <f>_xlfn.IFNA(VLOOKUP(A1865,Lots!B$2:C$1819, 2,FALSE),"")</f>
        <v/>
      </c>
      <c r="E1865" s="1" t="str">
        <f>_xlfn.IFNA(LOOKUP(A1865,Lots!B$2:B$1819, Lots!A$2:A$1819),"")</f>
        <v/>
      </c>
      <c r="F1865" s="1"/>
      <c r="G1865" s="3" t="str">
        <f t="shared" si="145"/>
        <v xml:space="preserve"> </v>
      </c>
      <c r="H1865" s="1" t="str">
        <f>IF(+F1865&lt;&gt;0,COUNTIF(Lots!$A$1:'Lots'!$A$1791,E1865), " ")</f>
        <v xml:space="preserve"> </v>
      </c>
      <c r="I1865" s="3" t="str">
        <f t="shared" si="146"/>
        <v xml:space="preserve"> </v>
      </c>
      <c r="J1865" s="1" t="str">
        <f t="shared" si="147"/>
        <v xml:space="preserve"> </v>
      </c>
      <c r="K1865" s="3" t="str">
        <f t="shared" si="148"/>
        <v xml:space="preserve"> </v>
      </c>
      <c r="L1865" s="3" t="str">
        <f t="shared" si="149"/>
        <v xml:space="preserve">   </v>
      </c>
    </row>
    <row r="1866" spans="3:12" x14ac:dyDescent="0.25">
      <c r="C1866" s="1" t="str">
        <f>_xlfn.IFNA(IF(B1866=LOOKUP(+A1866,Lots!B$2:B$1819,Lots!D$2:D$1819),"Early",IF(B1866=LOOKUP(+A1866,Lots!B$2:B$1819,Lots!E$2:E$1819),"Mid",IF(B1866=LOOKUP(+A1866,Lots!B$2:B$1819,Lots!F$2:F$1819),"Late"))),"")</f>
        <v/>
      </c>
      <c r="D1866" s="1" t="str">
        <f>_xlfn.IFNA(VLOOKUP(A1866,Lots!B$2:C$1819, 2,FALSE),"")</f>
        <v/>
      </c>
      <c r="E1866" s="1" t="str">
        <f>_xlfn.IFNA(LOOKUP(A1866,Lots!B$2:B$1819, Lots!A$2:A$1819),"")</f>
        <v/>
      </c>
      <c r="F1866" s="1"/>
      <c r="G1866" s="3" t="str">
        <f t="shared" si="145"/>
        <v xml:space="preserve"> </v>
      </c>
      <c r="H1866" s="1" t="str">
        <f>IF(+F1866&lt;&gt;0,COUNTIF(Lots!$A$1:'Lots'!$A$1791,E1866), " ")</f>
        <v xml:space="preserve"> </v>
      </c>
      <c r="I1866" s="3" t="str">
        <f t="shared" si="146"/>
        <v xml:space="preserve"> </v>
      </c>
      <c r="J1866" s="1" t="str">
        <f t="shared" si="147"/>
        <v xml:space="preserve"> </v>
      </c>
      <c r="K1866" s="3" t="str">
        <f t="shared" si="148"/>
        <v xml:space="preserve"> </v>
      </c>
      <c r="L1866" s="3" t="str">
        <f t="shared" si="149"/>
        <v xml:space="preserve">   </v>
      </c>
    </row>
    <row r="1867" spans="3:12" x14ac:dyDescent="0.25">
      <c r="C1867" s="1" t="str">
        <f>_xlfn.IFNA(IF(B1867=LOOKUP(+A1867,Lots!B$2:B$1819,Lots!D$2:D$1819),"Early",IF(B1867=LOOKUP(+A1867,Lots!B$2:B$1819,Lots!E$2:E$1819),"Mid",IF(B1867=LOOKUP(+A1867,Lots!B$2:B$1819,Lots!F$2:F$1819),"Late"))),"")</f>
        <v/>
      </c>
      <c r="D1867" s="1" t="str">
        <f>_xlfn.IFNA(VLOOKUP(A1867,Lots!B$2:C$1819, 2,FALSE),"")</f>
        <v/>
      </c>
      <c r="E1867" s="1" t="str">
        <f>_xlfn.IFNA(LOOKUP(A1867,Lots!B$2:B$1819, Lots!A$2:A$1819),"")</f>
        <v/>
      </c>
      <c r="F1867" s="1"/>
      <c r="G1867" s="3" t="str">
        <f t="shared" ref="G1867:G1930" si="150">IF(+F1867&lt;&gt;0, CEILING(F1867*$M$2,0.25), " ")</f>
        <v xml:space="preserve"> </v>
      </c>
      <c r="H1867" s="1" t="str">
        <f>IF(+F1867&lt;&gt;0,COUNTIF(Lots!$A$1:'Lots'!$A$1791,E1867), " ")</f>
        <v xml:space="preserve"> </v>
      </c>
      <c r="I1867" s="3" t="str">
        <f t="shared" ref="I1867:I1930" si="151">IF(+F1867&lt;&gt;0,+H1867*$M$1," ")</f>
        <v xml:space="preserve"> </v>
      </c>
      <c r="J1867" s="1" t="str">
        <f t="shared" ref="J1867:J1930" si="152">IF(+F1867&lt;&gt;0,COUNTIF(E$10:E$2000,+E1867)," ")</f>
        <v xml:space="preserve"> </v>
      </c>
      <c r="K1867" s="3" t="str">
        <f t="shared" ref="K1867:K1930" si="153">IF(F1867&lt;&gt;0,(+H1867-J1867)*$M$3, " ")</f>
        <v xml:space="preserve"> </v>
      </c>
      <c r="L1867" s="3" t="str">
        <f t="shared" ref="L1867:L1930" si="154">IF(F1867&lt;&gt;0,+F1867-G1867-I1867-K1867,"   ")</f>
        <v xml:space="preserve">   </v>
      </c>
    </row>
    <row r="1868" spans="3:12" x14ac:dyDescent="0.25">
      <c r="C1868" s="1" t="str">
        <f>_xlfn.IFNA(IF(B1868=LOOKUP(+A1868,Lots!B$2:B$1819,Lots!D$2:D$1819),"Early",IF(B1868=LOOKUP(+A1868,Lots!B$2:B$1819,Lots!E$2:E$1819),"Mid",IF(B1868=LOOKUP(+A1868,Lots!B$2:B$1819,Lots!F$2:F$1819),"Late"))),"")</f>
        <v/>
      </c>
      <c r="D1868" s="1" t="str">
        <f>_xlfn.IFNA(VLOOKUP(A1868,Lots!B$2:C$1819, 2,FALSE),"")</f>
        <v/>
      </c>
      <c r="E1868" s="1" t="str">
        <f>_xlfn.IFNA(LOOKUP(A1868,Lots!B$2:B$1819, Lots!A$2:A$1819),"")</f>
        <v/>
      </c>
      <c r="F1868" s="1"/>
      <c r="G1868" s="3" t="str">
        <f t="shared" si="150"/>
        <v xml:space="preserve"> </v>
      </c>
      <c r="H1868" s="1" t="str">
        <f>IF(+F1868&lt;&gt;0,COUNTIF(Lots!$A$1:'Lots'!$A$1791,E1868), " ")</f>
        <v xml:space="preserve"> </v>
      </c>
      <c r="I1868" s="3" t="str">
        <f t="shared" si="151"/>
        <v xml:space="preserve"> </v>
      </c>
      <c r="J1868" s="1" t="str">
        <f t="shared" si="152"/>
        <v xml:space="preserve"> </v>
      </c>
      <c r="K1868" s="3" t="str">
        <f t="shared" si="153"/>
        <v xml:space="preserve"> </v>
      </c>
      <c r="L1868" s="3" t="str">
        <f t="shared" si="154"/>
        <v xml:space="preserve">   </v>
      </c>
    </row>
    <row r="1869" spans="3:12" x14ac:dyDescent="0.25">
      <c r="C1869" s="1" t="str">
        <f>_xlfn.IFNA(IF(B1869=LOOKUP(+A1869,Lots!B$2:B$1819,Lots!D$2:D$1819),"Early",IF(B1869=LOOKUP(+A1869,Lots!B$2:B$1819,Lots!E$2:E$1819),"Mid",IF(B1869=LOOKUP(+A1869,Lots!B$2:B$1819,Lots!F$2:F$1819),"Late"))),"")</f>
        <v/>
      </c>
      <c r="D1869" s="1" t="str">
        <f>_xlfn.IFNA(VLOOKUP(A1869,Lots!B$2:C$1819, 2,FALSE),"")</f>
        <v/>
      </c>
      <c r="E1869" s="1" t="str">
        <f>_xlfn.IFNA(LOOKUP(A1869,Lots!B$2:B$1819, Lots!A$2:A$1819),"")</f>
        <v/>
      </c>
      <c r="F1869" s="1"/>
      <c r="G1869" s="3" t="str">
        <f t="shared" si="150"/>
        <v xml:space="preserve"> </v>
      </c>
      <c r="H1869" s="1" t="str">
        <f>IF(+F1869&lt;&gt;0,COUNTIF(Lots!$A$1:'Lots'!$A$1791,E1869), " ")</f>
        <v xml:space="preserve"> </v>
      </c>
      <c r="I1869" s="3" t="str">
        <f t="shared" si="151"/>
        <v xml:space="preserve"> </v>
      </c>
      <c r="J1869" s="1" t="str">
        <f t="shared" si="152"/>
        <v xml:space="preserve"> </v>
      </c>
      <c r="K1869" s="3" t="str">
        <f t="shared" si="153"/>
        <v xml:space="preserve"> </v>
      </c>
      <c r="L1869" s="3" t="str">
        <f t="shared" si="154"/>
        <v xml:space="preserve">   </v>
      </c>
    </row>
    <row r="1870" spans="3:12" x14ac:dyDescent="0.25">
      <c r="C1870" s="1" t="str">
        <f>_xlfn.IFNA(IF(B1870=LOOKUP(+A1870,Lots!B$2:B$1819,Lots!D$2:D$1819),"Early",IF(B1870=LOOKUP(+A1870,Lots!B$2:B$1819,Lots!E$2:E$1819),"Mid",IF(B1870=LOOKUP(+A1870,Lots!B$2:B$1819,Lots!F$2:F$1819),"Late"))),"")</f>
        <v/>
      </c>
      <c r="D1870" s="1" t="str">
        <f>_xlfn.IFNA(VLOOKUP(A1870,Lots!B$2:C$1819, 2,FALSE),"")</f>
        <v/>
      </c>
      <c r="E1870" s="1" t="str">
        <f>_xlfn.IFNA(LOOKUP(A1870,Lots!B$2:B$1819, Lots!A$2:A$1819),"")</f>
        <v/>
      </c>
      <c r="F1870" s="1"/>
      <c r="G1870" s="3" t="str">
        <f t="shared" si="150"/>
        <v xml:space="preserve"> </v>
      </c>
      <c r="H1870" s="1" t="str">
        <f>IF(+F1870&lt;&gt;0,COUNTIF(Lots!$A$1:'Lots'!$A$1791,E1870), " ")</f>
        <v xml:space="preserve"> </v>
      </c>
      <c r="I1870" s="3" t="str">
        <f t="shared" si="151"/>
        <v xml:space="preserve"> </v>
      </c>
      <c r="J1870" s="1" t="str">
        <f t="shared" si="152"/>
        <v xml:space="preserve"> </v>
      </c>
      <c r="K1870" s="3" t="str">
        <f t="shared" si="153"/>
        <v xml:space="preserve"> </v>
      </c>
      <c r="L1870" s="3" t="str">
        <f t="shared" si="154"/>
        <v xml:space="preserve">   </v>
      </c>
    </row>
    <row r="1871" spans="3:12" x14ac:dyDescent="0.25">
      <c r="C1871" s="1" t="str">
        <f>_xlfn.IFNA(IF(B1871=LOOKUP(+A1871,Lots!B$2:B$1819,Lots!D$2:D$1819),"Early",IF(B1871=LOOKUP(+A1871,Lots!B$2:B$1819,Lots!E$2:E$1819),"Mid",IF(B1871=LOOKUP(+A1871,Lots!B$2:B$1819,Lots!F$2:F$1819),"Late"))),"")</f>
        <v/>
      </c>
      <c r="D1871" s="1" t="str">
        <f>_xlfn.IFNA(VLOOKUP(A1871,Lots!B$2:C$1819, 2,FALSE),"")</f>
        <v/>
      </c>
      <c r="E1871" s="1" t="str">
        <f>_xlfn.IFNA(LOOKUP(A1871,Lots!B$2:B$1819, Lots!A$2:A$1819),"")</f>
        <v/>
      </c>
      <c r="F1871" s="1"/>
      <c r="G1871" s="3" t="str">
        <f t="shared" si="150"/>
        <v xml:space="preserve"> </v>
      </c>
      <c r="H1871" s="1" t="str">
        <f>IF(+F1871&lt;&gt;0,COUNTIF(Lots!$A$1:'Lots'!$A$1791,E1871), " ")</f>
        <v xml:space="preserve"> </v>
      </c>
      <c r="I1871" s="3" t="str">
        <f t="shared" si="151"/>
        <v xml:space="preserve"> </v>
      </c>
      <c r="J1871" s="1" t="str">
        <f t="shared" si="152"/>
        <v xml:space="preserve"> </v>
      </c>
      <c r="K1871" s="3" t="str">
        <f t="shared" si="153"/>
        <v xml:space="preserve"> </v>
      </c>
      <c r="L1871" s="3" t="str">
        <f t="shared" si="154"/>
        <v xml:space="preserve">   </v>
      </c>
    </row>
    <row r="1872" spans="3:12" x14ac:dyDescent="0.25">
      <c r="C1872" s="1" t="str">
        <f>_xlfn.IFNA(IF(B1872=LOOKUP(+A1872,Lots!B$2:B$1819,Lots!D$2:D$1819),"Early",IF(B1872=LOOKUP(+A1872,Lots!B$2:B$1819,Lots!E$2:E$1819),"Mid",IF(B1872=LOOKUP(+A1872,Lots!B$2:B$1819,Lots!F$2:F$1819),"Late"))),"")</f>
        <v/>
      </c>
      <c r="D1872" s="1" t="str">
        <f>_xlfn.IFNA(VLOOKUP(A1872,Lots!B$2:C$1819, 2,FALSE),"")</f>
        <v/>
      </c>
      <c r="E1872" s="1" t="str">
        <f>_xlfn.IFNA(LOOKUP(A1872,Lots!B$2:B$1819, Lots!A$2:A$1819),"")</f>
        <v/>
      </c>
      <c r="F1872" s="1"/>
      <c r="G1872" s="3" t="str">
        <f t="shared" si="150"/>
        <v xml:space="preserve"> </v>
      </c>
      <c r="H1872" s="1" t="str">
        <f>IF(+F1872&lt;&gt;0,COUNTIF(Lots!$A$1:'Lots'!$A$1791,E1872), " ")</f>
        <v xml:space="preserve"> </v>
      </c>
      <c r="I1872" s="3" t="str">
        <f t="shared" si="151"/>
        <v xml:space="preserve"> </v>
      </c>
      <c r="J1872" s="1" t="str">
        <f t="shared" si="152"/>
        <v xml:space="preserve"> </v>
      </c>
      <c r="K1872" s="3" t="str">
        <f t="shared" si="153"/>
        <v xml:space="preserve"> </v>
      </c>
      <c r="L1872" s="3" t="str">
        <f t="shared" si="154"/>
        <v xml:space="preserve">   </v>
      </c>
    </row>
    <row r="1873" spans="3:12" x14ac:dyDescent="0.25">
      <c r="C1873" s="1" t="str">
        <f>_xlfn.IFNA(IF(B1873=LOOKUP(+A1873,Lots!B$2:B$1819,Lots!D$2:D$1819),"Early",IF(B1873=LOOKUP(+A1873,Lots!B$2:B$1819,Lots!E$2:E$1819),"Mid",IF(B1873=LOOKUP(+A1873,Lots!B$2:B$1819,Lots!F$2:F$1819),"Late"))),"")</f>
        <v/>
      </c>
      <c r="D1873" s="1" t="str">
        <f>_xlfn.IFNA(VLOOKUP(A1873,Lots!B$2:C$1819, 2,FALSE),"")</f>
        <v/>
      </c>
      <c r="E1873" s="1" t="str">
        <f>_xlfn.IFNA(LOOKUP(A1873,Lots!B$2:B$1819, Lots!A$2:A$1819),"")</f>
        <v/>
      </c>
      <c r="F1873" s="1"/>
      <c r="G1873" s="3" t="str">
        <f t="shared" si="150"/>
        <v xml:space="preserve"> </v>
      </c>
      <c r="H1873" s="1" t="str">
        <f>IF(+F1873&lt;&gt;0,COUNTIF(Lots!$A$1:'Lots'!$A$1791,E1873), " ")</f>
        <v xml:space="preserve"> </v>
      </c>
      <c r="I1873" s="3" t="str">
        <f t="shared" si="151"/>
        <v xml:space="preserve"> </v>
      </c>
      <c r="J1873" s="1" t="str">
        <f t="shared" si="152"/>
        <v xml:space="preserve"> </v>
      </c>
      <c r="K1873" s="3" t="str">
        <f t="shared" si="153"/>
        <v xml:space="preserve"> </v>
      </c>
      <c r="L1873" s="3" t="str">
        <f t="shared" si="154"/>
        <v xml:space="preserve">   </v>
      </c>
    </row>
    <row r="1874" spans="3:12" x14ac:dyDescent="0.25">
      <c r="C1874" s="1" t="str">
        <f>_xlfn.IFNA(IF(B1874=LOOKUP(+A1874,Lots!B$2:B$1819,Lots!D$2:D$1819),"Early",IF(B1874=LOOKUP(+A1874,Lots!B$2:B$1819,Lots!E$2:E$1819),"Mid",IF(B1874=LOOKUP(+A1874,Lots!B$2:B$1819,Lots!F$2:F$1819),"Late"))),"")</f>
        <v/>
      </c>
      <c r="D1874" s="1" t="str">
        <f>_xlfn.IFNA(VLOOKUP(A1874,Lots!B$2:C$1819, 2,FALSE),"")</f>
        <v/>
      </c>
      <c r="E1874" s="1" t="str">
        <f>_xlfn.IFNA(LOOKUP(A1874,Lots!B$2:B$1819, Lots!A$2:A$1819),"")</f>
        <v/>
      </c>
      <c r="F1874" s="1"/>
      <c r="G1874" s="3" t="str">
        <f t="shared" si="150"/>
        <v xml:space="preserve"> </v>
      </c>
      <c r="H1874" s="1" t="str">
        <f>IF(+F1874&lt;&gt;0,COUNTIF(Lots!$A$1:'Lots'!$A$1791,E1874), " ")</f>
        <v xml:space="preserve"> </v>
      </c>
      <c r="I1874" s="3" t="str">
        <f t="shared" si="151"/>
        <v xml:space="preserve"> </v>
      </c>
      <c r="J1874" s="1" t="str">
        <f t="shared" si="152"/>
        <v xml:space="preserve"> </v>
      </c>
      <c r="K1874" s="3" t="str">
        <f t="shared" si="153"/>
        <v xml:space="preserve"> </v>
      </c>
      <c r="L1874" s="3" t="str">
        <f t="shared" si="154"/>
        <v xml:space="preserve">   </v>
      </c>
    </row>
    <row r="1875" spans="3:12" x14ac:dyDescent="0.25">
      <c r="C1875" s="1" t="str">
        <f>_xlfn.IFNA(IF(B1875=LOOKUP(+A1875,Lots!B$2:B$1819,Lots!D$2:D$1819),"Early",IF(B1875=LOOKUP(+A1875,Lots!B$2:B$1819,Lots!E$2:E$1819),"Mid",IF(B1875=LOOKUP(+A1875,Lots!B$2:B$1819,Lots!F$2:F$1819),"Late"))),"")</f>
        <v/>
      </c>
      <c r="D1875" s="1" t="str">
        <f>_xlfn.IFNA(VLOOKUP(A1875,Lots!B$2:C$1819, 2,FALSE),"")</f>
        <v/>
      </c>
      <c r="E1875" s="1" t="str">
        <f>_xlfn.IFNA(LOOKUP(A1875,Lots!B$2:B$1819, Lots!A$2:A$1819),"")</f>
        <v/>
      </c>
      <c r="F1875" s="1"/>
      <c r="G1875" s="3" t="str">
        <f t="shared" si="150"/>
        <v xml:space="preserve"> </v>
      </c>
      <c r="H1875" s="1" t="str">
        <f>IF(+F1875&lt;&gt;0,COUNTIF(Lots!$A$1:'Lots'!$A$1791,E1875), " ")</f>
        <v xml:space="preserve"> </v>
      </c>
      <c r="I1875" s="3" t="str">
        <f t="shared" si="151"/>
        <v xml:space="preserve"> </v>
      </c>
      <c r="J1875" s="1" t="str">
        <f t="shared" si="152"/>
        <v xml:space="preserve"> </v>
      </c>
      <c r="K1875" s="3" t="str">
        <f t="shared" si="153"/>
        <v xml:space="preserve"> </v>
      </c>
      <c r="L1875" s="3" t="str">
        <f t="shared" si="154"/>
        <v xml:space="preserve">   </v>
      </c>
    </row>
    <row r="1876" spans="3:12" x14ac:dyDescent="0.25">
      <c r="C1876" s="1" t="str">
        <f>_xlfn.IFNA(IF(B1876=LOOKUP(+A1876,Lots!B$2:B$1819,Lots!D$2:D$1819),"Early",IF(B1876=LOOKUP(+A1876,Lots!B$2:B$1819,Lots!E$2:E$1819),"Mid",IF(B1876=LOOKUP(+A1876,Lots!B$2:B$1819,Lots!F$2:F$1819),"Late"))),"")</f>
        <v/>
      </c>
      <c r="D1876" s="1" t="str">
        <f>_xlfn.IFNA(VLOOKUP(A1876,Lots!B$2:C$1819, 2,FALSE),"")</f>
        <v/>
      </c>
      <c r="E1876" s="1" t="str">
        <f>_xlfn.IFNA(LOOKUP(A1876,Lots!B$2:B$1819, Lots!A$2:A$1819),"")</f>
        <v/>
      </c>
      <c r="F1876" s="1"/>
      <c r="G1876" s="3" t="str">
        <f t="shared" si="150"/>
        <v xml:space="preserve"> </v>
      </c>
      <c r="H1876" s="1" t="str">
        <f>IF(+F1876&lt;&gt;0,COUNTIF(Lots!$A$1:'Lots'!$A$1791,E1876), " ")</f>
        <v xml:space="preserve"> </v>
      </c>
      <c r="I1876" s="3" t="str">
        <f t="shared" si="151"/>
        <v xml:space="preserve"> </v>
      </c>
      <c r="J1876" s="1" t="str">
        <f t="shared" si="152"/>
        <v xml:space="preserve"> </v>
      </c>
      <c r="K1876" s="3" t="str">
        <f t="shared" si="153"/>
        <v xml:space="preserve"> </v>
      </c>
      <c r="L1876" s="3" t="str">
        <f t="shared" si="154"/>
        <v xml:space="preserve">   </v>
      </c>
    </row>
    <row r="1877" spans="3:12" x14ac:dyDescent="0.25">
      <c r="C1877" s="1" t="str">
        <f>_xlfn.IFNA(IF(B1877=LOOKUP(+A1877,Lots!B$2:B$1819,Lots!D$2:D$1819),"Early",IF(B1877=LOOKUP(+A1877,Lots!B$2:B$1819,Lots!E$2:E$1819),"Mid",IF(B1877=LOOKUP(+A1877,Lots!B$2:B$1819,Lots!F$2:F$1819),"Late"))),"")</f>
        <v/>
      </c>
      <c r="D1877" s="1" t="str">
        <f>_xlfn.IFNA(VLOOKUP(A1877,Lots!B$2:C$1819, 2,FALSE),"")</f>
        <v/>
      </c>
      <c r="E1877" s="1" t="str">
        <f>_xlfn.IFNA(LOOKUP(A1877,Lots!B$2:B$1819, Lots!A$2:A$1819),"")</f>
        <v/>
      </c>
      <c r="F1877" s="1"/>
      <c r="G1877" s="3" t="str">
        <f t="shared" si="150"/>
        <v xml:space="preserve"> </v>
      </c>
      <c r="H1877" s="1" t="str">
        <f>IF(+F1877&lt;&gt;0,COUNTIF(Lots!$A$1:'Lots'!$A$1791,E1877), " ")</f>
        <v xml:space="preserve"> </v>
      </c>
      <c r="I1877" s="3" t="str">
        <f t="shared" si="151"/>
        <v xml:space="preserve"> </v>
      </c>
      <c r="J1877" s="1" t="str">
        <f t="shared" si="152"/>
        <v xml:space="preserve"> </v>
      </c>
      <c r="K1877" s="3" t="str">
        <f t="shared" si="153"/>
        <v xml:space="preserve"> </v>
      </c>
      <c r="L1877" s="3" t="str">
        <f t="shared" si="154"/>
        <v xml:space="preserve">   </v>
      </c>
    </row>
    <row r="1878" spans="3:12" x14ac:dyDescent="0.25">
      <c r="C1878" s="1" t="str">
        <f>_xlfn.IFNA(IF(B1878=LOOKUP(+A1878,Lots!B$2:B$1819,Lots!D$2:D$1819),"Early",IF(B1878=LOOKUP(+A1878,Lots!B$2:B$1819,Lots!E$2:E$1819),"Mid",IF(B1878=LOOKUP(+A1878,Lots!B$2:B$1819,Lots!F$2:F$1819),"Late"))),"")</f>
        <v/>
      </c>
      <c r="D1878" s="1" t="str">
        <f>_xlfn.IFNA(VLOOKUP(A1878,Lots!B$2:C$1819, 2,FALSE),"")</f>
        <v/>
      </c>
      <c r="E1878" s="1" t="str">
        <f>_xlfn.IFNA(LOOKUP(A1878,Lots!B$2:B$1819, Lots!A$2:A$1819),"")</f>
        <v/>
      </c>
      <c r="F1878" s="1"/>
      <c r="G1878" s="3" t="str">
        <f t="shared" si="150"/>
        <v xml:space="preserve"> </v>
      </c>
      <c r="H1878" s="1" t="str">
        <f>IF(+F1878&lt;&gt;0,COUNTIF(Lots!$A$1:'Lots'!$A$1791,E1878), " ")</f>
        <v xml:space="preserve"> </v>
      </c>
      <c r="I1878" s="3" t="str">
        <f t="shared" si="151"/>
        <v xml:space="preserve"> </v>
      </c>
      <c r="J1878" s="1" t="str">
        <f t="shared" si="152"/>
        <v xml:space="preserve"> </v>
      </c>
      <c r="K1878" s="3" t="str">
        <f t="shared" si="153"/>
        <v xml:space="preserve"> </v>
      </c>
      <c r="L1878" s="3" t="str">
        <f t="shared" si="154"/>
        <v xml:space="preserve">   </v>
      </c>
    </row>
    <row r="1879" spans="3:12" x14ac:dyDescent="0.25">
      <c r="C1879" s="1" t="str">
        <f>_xlfn.IFNA(IF(B1879=LOOKUP(+A1879,Lots!B$2:B$1819,Lots!D$2:D$1819),"Early",IF(B1879=LOOKUP(+A1879,Lots!B$2:B$1819,Lots!E$2:E$1819),"Mid",IF(B1879=LOOKUP(+A1879,Lots!B$2:B$1819,Lots!F$2:F$1819),"Late"))),"")</f>
        <v/>
      </c>
      <c r="D1879" s="1" t="str">
        <f>_xlfn.IFNA(VLOOKUP(A1879,Lots!B$2:C$1819, 2,FALSE),"")</f>
        <v/>
      </c>
      <c r="E1879" s="1" t="str">
        <f>_xlfn.IFNA(LOOKUP(A1879,Lots!B$2:B$1819, Lots!A$2:A$1819),"")</f>
        <v/>
      </c>
      <c r="F1879" s="1"/>
      <c r="G1879" s="3" t="str">
        <f t="shared" si="150"/>
        <v xml:space="preserve"> </v>
      </c>
      <c r="H1879" s="1" t="str">
        <f>IF(+F1879&lt;&gt;0,COUNTIF(Lots!$A$1:'Lots'!$A$1791,E1879), " ")</f>
        <v xml:space="preserve"> </v>
      </c>
      <c r="I1879" s="3" t="str">
        <f t="shared" si="151"/>
        <v xml:space="preserve"> </v>
      </c>
      <c r="J1879" s="1" t="str">
        <f t="shared" si="152"/>
        <v xml:space="preserve"> </v>
      </c>
      <c r="K1879" s="3" t="str">
        <f t="shared" si="153"/>
        <v xml:space="preserve"> </v>
      </c>
      <c r="L1879" s="3" t="str">
        <f t="shared" si="154"/>
        <v xml:space="preserve">   </v>
      </c>
    </row>
    <row r="1880" spans="3:12" x14ac:dyDescent="0.25">
      <c r="C1880" s="1" t="str">
        <f>_xlfn.IFNA(IF(B1880=LOOKUP(+A1880,Lots!B$2:B$1819,Lots!D$2:D$1819),"Early",IF(B1880=LOOKUP(+A1880,Lots!B$2:B$1819,Lots!E$2:E$1819),"Mid",IF(B1880=LOOKUP(+A1880,Lots!B$2:B$1819,Lots!F$2:F$1819),"Late"))),"")</f>
        <v/>
      </c>
      <c r="D1880" s="1" t="str">
        <f>_xlfn.IFNA(VLOOKUP(A1880,Lots!B$2:C$1819, 2,FALSE),"")</f>
        <v/>
      </c>
      <c r="E1880" s="1" t="str">
        <f>_xlfn.IFNA(LOOKUP(A1880,Lots!B$2:B$1819, Lots!A$2:A$1819),"")</f>
        <v/>
      </c>
      <c r="F1880" s="1"/>
      <c r="G1880" s="3" t="str">
        <f t="shared" si="150"/>
        <v xml:space="preserve"> </v>
      </c>
      <c r="H1880" s="1" t="str">
        <f>IF(+F1880&lt;&gt;0,COUNTIF(Lots!$A$1:'Lots'!$A$1791,E1880), " ")</f>
        <v xml:space="preserve"> </v>
      </c>
      <c r="I1880" s="3" t="str">
        <f t="shared" si="151"/>
        <v xml:space="preserve"> </v>
      </c>
      <c r="J1880" s="1" t="str">
        <f t="shared" si="152"/>
        <v xml:space="preserve"> </v>
      </c>
      <c r="K1880" s="3" t="str">
        <f t="shared" si="153"/>
        <v xml:space="preserve"> </v>
      </c>
      <c r="L1880" s="3" t="str">
        <f t="shared" si="154"/>
        <v xml:space="preserve">   </v>
      </c>
    </row>
    <row r="1881" spans="3:12" x14ac:dyDescent="0.25">
      <c r="C1881" s="1" t="str">
        <f>_xlfn.IFNA(IF(B1881=LOOKUP(+A1881,Lots!B$2:B$1819,Lots!D$2:D$1819),"Early",IF(B1881=LOOKUP(+A1881,Lots!B$2:B$1819,Lots!E$2:E$1819),"Mid",IF(B1881=LOOKUP(+A1881,Lots!B$2:B$1819,Lots!F$2:F$1819),"Late"))),"")</f>
        <v/>
      </c>
      <c r="D1881" s="1" t="str">
        <f>_xlfn.IFNA(VLOOKUP(A1881,Lots!B$2:C$1819, 2,FALSE),"")</f>
        <v/>
      </c>
      <c r="E1881" s="1" t="str">
        <f>_xlfn.IFNA(LOOKUP(A1881,Lots!B$2:B$1819, Lots!A$2:A$1819),"")</f>
        <v/>
      </c>
      <c r="F1881" s="1"/>
      <c r="G1881" s="3" t="str">
        <f t="shared" si="150"/>
        <v xml:space="preserve"> </v>
      </c>
      <c r="H1881" s="1" t="str">
        <f>IF(+F1881&lt;&gt;0,COUNTIF(Lots!$A$1:'Lots'!$A$1791,E1881), " ")</f>
        <v xml:space="preserve"> </v>
      </c>
      <c r="I1881" s="3" t="str">
        <f t="shared" si="151"/>
        <v xml:space="preserve"> </v>
      </c>
      <c r="J1881" s="1" t="str">
        <f t="shared" si="152"/>
        <v xml:space="preserve"> </v>
      </c>
      <c r="K1881" s="3" t="str">
        <f t="shared" si="153"/>
        <v xml:space="preserve"> </v>
      </c>
      <c r="L1881" s="3" t="str">
        <f t="shared" si="154"/>
        <v xml:space="preserve">   </v>
      </c>
    </row>
    <row r="1882" spans="3:12" x14ac:dyDescent="0.25">
      <c r="C1882" s="1" t="str">
        <f>_xlfn.IFNA(IF(B1882=LOOKUP(+A1882,Lots!B$2:B$1819,Lots!D$2:D$1819),"Early",IF(B1882=LOOKUP(+A1882,Lots!B$2:B$1819,Lots!E$2:E$1819),"Mid",IF(B1882=LOOKUP(+A1882,Lots!B$2:B$1819,Lots!F$2:F$1819),"Late"))),"")</f>
        <v/>
      </c>
      <c r="D1882" s="1" t="str">
        <f>_xlfn.IFNA(VLOOKUP(A1882,Lots!B$2:C$1819, 2,FALSE),"")</f>
        <v/>
      </c>
      <c r="E1882" s="1" t="str">
        <f>_xlfn.IFNA(LOOKUP(A1882,Lots!B$2:B$1819, Lots!A$2:A$1819),"")</f>
        <v/>
      </c>
      <c r="F1882" s="1"/>
      <c r="G1882" s="3" t="str">
        <f t="shared" si="150"/>
        <v xml:space="preserve"> </v>
      </c>
      <c r="H1882" s="1" t="str">
        <f>IF(+F1882&lt;&gt;0,COUNTIF(Lots!$A$1:'Lots'!$A$1791,E1882), " ")</f>
        <v xml:space="preserve"> </v>
      </c>
      <c r="I1882" s="3" t="str">
        <f t="shared" si="151"/>
        <v xml:space="preserve"> </v>
      </c>
      <c r="J1882" s="1" t="str">
        <f t="shared" si="152"/>
        <v xml:space="preserve"> </v>
      </c>
      <c r="K1882" s="3" t="str">
        <f t="shared" si="153"/>
        <v xml:space="preserve"> </v>
      </c>
      <c r="L1882" s="3" t="str">
        <f t="shared" si="154"/>
        <v xml:space="preserve">   </v>
      </c>
    </row>
    <row r="1883" spans="3:12" x14ac:dyDescent="0.25">
      <c r="C1883" s="1" t="str">
        <f>_xlfn.IFNA(IF(B1883=LOOKUP(+A1883,Lots!B$2:B$1819,Lots!D$2:D$1819),"Early",IF(B1883=LOOKUP(+A1883,Lots!B$2:B$1819,Lots!E$2:E$1819),"Mid",IF(B1883=LOOKUP(+A1883,Lots!B$2:B$1819,Lots!F$2:F$1819),"Late"))),"")</f>
        <v/>
      </c>
      <c r="D1883" s="1" t="str">
        <f>_xlfn.IFNA(VLOOKUP(A1883,Lots!B$2:C$1819, 2,FALSE),"")</f>
        <v/>
      </c>
      <c r="E1883" s="1" t="str">
        <f>_xlfn.IFNA(LOOKUP(A1883,Lots!B$2:B$1819, Lots!A$2:A$1819),"")</f>
        <v/>
      </c>
      <c r="F1883" s="1"/>
      <c r="G1883" s="3" t="str">
        <f t="shared" si="150"/>
        <v xml:space="preserve"> </v>
      </c>
      <c r="H1883" s="1" t="str">
        <f>IF(+F1883&lt;&gt;0,COUNTIF(Lots!$A$1:'Lots'!$A$1791,E1883), " ")</f>
        <v xml:space="preserve"> </v>
      </c>
      <c r="I1883" s="3" t="str">
        <f t="shared" si="151"/>
        <v xml:space="preserve"> </v>
      </c>
      <c r="J1883" s="1" t="str">
        <f t="shared" si="152"/>
        <v xml:space="preserve"> </v>
      </c>
      <c r="K1883" s="3" t="str">
        <f t="shared" si="153"/>
        <v xml:space="preserve"> </v>
      </c>
      <c r="L1883" s="3" t="str">
        <f t="shared" si="154"/>
        <v xml:space="preserve">   </v>
      </c>
    </row>
    <row r="1884" spans="3:12" x14ac:dyDescent="0.25">
      <c r="C1884" s="1" t="str">
        <f>_xlfn.IFNA(IF(B1884=LOOKUP(+A1884,Lots!B$2:B$1819,Lots!D$2:D$1819),"Early",IF(B1884=LOOKUP(+A1884,Lots!B$2:B$1819,Lots!E$2:E$1819),"Mid",IF(B1884=LOOKUP(+A1884,Lots!B$2:B$1819,Lots!F$2:F$1819),"Late"))),"")</f>
        <v/>
      </c>
      <c r="D1884" s="1" t="str">
        <f>_xlfn.IFNA(VLOOKUP(A1884,Lots!B$2:C$1819, 2,FALSE),"")</f>
        <v/>
      </c>
      <c r="E1884" s="1" t="str">
        <f>_xlfn.IFNA(LOOKUP(A1884,Lots!B$2:B$1819, Lots!A$2:A$1819),"")</f>
        <v/>
      </c>
      <c r="F1884" s="1"/>
      <c r="G1884" s="3" t="str">
        <f t="shared" si="150"/>
        <v xml:space="preserve"> </v>
      </c>
      <c r="H1884" s="1" t="str">
        <f>IF(+F1884&lt;&gt;0,COUNTIF(Lots!$A$1:'Lots'!$A$1791,E1884), " ")</f>
        <v xml:space="preserve"> </v>
      </c>
      <c r="I1884" s="3" t="str">
        <f t="shared" si="151"/>
        <v xml:space="preserve"> </v>
      </c>
      <c r="J1884" s="1" t="str">
        <f t="shared" si="152"/>
        <v xml:space="preserve"> </v>
      </c>
      <c r="K1884" s="3" t="str">
        <f t="shared" si="153"/>
        <v xml:space="preserve"> </v>
      </c>
      <c r="L1884" s="3" t="str">
        <f t="shared" si="154"/>
        <v xml:space="preserve">   </v>
      </c>
    </row>
    <row r="1885" spans="3:12" x14ac:dyDescent="0.25">
      <c r="C1885" s="1" t="str">
        <f>_xlfn.IFNA(IF(B1885=LOOKUP(+A1885,Lots!B$2:B$1819,Lots!D$2:D$1819),"Early",IF(B1885=LOOKUP(+A1885,Lots!B$2:B$1819,Lots!E$2:E$1819),"Mid",IF(B1885=LOOKUP(+A1885,Lots!B$2:B$1819,Lots!F$2:F$1819),"Late"))),"")</f>
        <v/>
      </c>
      <c r="D1885" s="1" t="str">
        <f>_xlfn.IFNA(VLOOKUP(A1885,Lots!B$2:C$1819, 2,FALSE),"")</f>
        <v/>
      </c>
      <c r="E1885" s="1" t="str">
        <f>_xlfn.IFNA(LOOKUP(A1885,Lots!B$2:B$1819, Lots!A$2:A$1819),"")</f>
        <v/>
      </c>
      <c r="F1885" s="1"/>
      <c r="G1885" s="3" t="str">
        <f t="shared" si="150"/>
        <v xml:space="preserve"> </v>
      </c>
      <c r="H1885" s="1" t="str">
        <f>IF(+F1885&lt;&gt;0,COUNTIF(Lots!$A$1:'Lots'!$A$1791,E1885), " ")</f>
        <v xml:space="preserve"> </v>
      </c>
      <c r="I1885" s="3" t="str">
        <f t="shared" si="151"/>
        <v xml:space="preserve"> </v>
      </c>
      <c r="J1885" s="1" t="str">
        <f t="shared" si="152"/>
        <v xml:space="preserve"> </v>
      </c>
      <c r="K1885" s="3" t="str">
        <f t="shared" si="153"/>
        <v xml:space="preserve"> </v>
      </c>
      <c r="L1885" s="3" t="str">
        <f t="shared" si="154"/>
        <v xml:space="preserve">   </v>
      </c>
    </row>
    <row r="1886" spans="3:12" x14ac:dyDescent="0.25">
      <c r="C1886" s="1" t="str">
        <f>_xlfn.IFNA(IF(B1886=LOOKUP(+A1886,Lots!B$2:B$1819,Lots!D$2:D$1819),"Early",IF(B1886=LOOKUP(+A1886,Lots!B$2:B$1819,Lots!E$2:E$1819),"Mid",IF(B1886=LOOKUP(+A1886,Lots!B$2:B$1819,Lots!F$2:F$1819),"Late"))),"")</f>
        <v/>
      </c>
      <c r="D1886" s="1" t="str">
        <f>_xlfn.IFNA(VLOOKUP(A1886,Lots!B$2:C$1819, 2,FALSE),"")</f>
        <v/>
      </c>
      <c r="E1886" s="1" t="str">
        <f>_xlfn.IFNA(LOOKUP(A1886,Lots!B$2:B$1819, Lots!A$2:A$1819),"")</f>
        <v/>
      </c>
      <c r="F1886" s="1"/>
      <c r="G1886" s="3" t="str">
        <f t="shared" si="150"/>
        <v xml:space="preserve"> </v>
      </c>
      <c r="H1886" s="1" t="str">
        <f>IF(+F1886&lt;&gt;0,COUNTIF(Lots!$A$1:'Lots'!$A$1791,E1886), " ")</f>
        <v xml:space="preserve"> </v>
      </c>
      <c r="I1886" s="3" t="str">
        <f t="shared" si="151"/>
        <v xml:space="preserve"> </v>
      </c>
      <c r="J1886" s="1" t="str">
        <f t="shared" si="152"/>
        <v xml:space="preserve"> </v>
      </c>
      <c r="K1886" s="3" t="str">
        <f t="shared" si="153"/>
        <v xml:space="preserve"> </v>
      </c>
      <c r="L1886" s="3" t="str">
        <f t="shared" si="154"/>
        <v xml:space="preserve">   </v>
      </c>
    </row>
    <row r="1887" spans="3:12" x14ac:dyDescent="0.25">
      <c r="C1887" s="1" t="str">
        <f>_xlfn.IFNA(IF(B1887=LOOKUP(+A1887,Lots!B$2:B$1819,Lots!D$2:D$1819),"Early",IF(B1887=LOOKUP(+A1887,Lots!B$2:B$1819,Lots!E$2:E$1819),"Mid",IF(B1887=LOOKUP(+A1887,Lots!B$2:B$1819,Lots!F$2:F$1819),"Late"))),"")</f>
        <v/>
      </c>
      <c r="D1887" s="1" t="str">
        <f>_xlfn.IFNA(VLOOKUP(A1887,Lots!B$2:C$1819, 2,FALSE),"")</f>
        <v/>
      </c>
      <c r="E1887" s="1" t="str">
        <f>_xlfn.IFNA(LOOKUP(A1887,Lots!B$2:B$1819, Lots!A$2:A$1819),"")</f>
        <v/>
      </c>
      <c r="F1887" s="1"/>
      <c r="G1887" s="3" t="str">
        <f t="shared" si="150"/>
        <v xml:space="preserve"> </v>
      </c>
      <c r="H1887" s="1" t="str">
        <f>IF(+F1887&lt;&gt;0,COUNTIF(Lots!$A$1:'Lots'!$A$1791,E1887), " ")</f>
        <v xml:space="preserve"> </v>
      </c>
      <c r="I1887" s="3" t="str">
        <f t="shared" si="151"/>
        <v xml:space="preserve"> </v>
      </c>
      <c r="J1887" s="1" t="str">
        <f t="shared" si="152"/>
        <v xml:space="preserve"> </v>
      </c>
      <c r="K1887" s="3" t="str">
        <f t="shared" si="153"/>
        <v xml:space="preserve"> </v>
      </c>
      <c r="L1887" s="3" t="str">
        <f t="shared" si="154"/>
        <v xml:space="preserve">   </v>
      </c>
    </row>
    <row r="1888" spans="3:12" x14ac:dyDescent="0.25">
      <c r="C1888" s="1" t="str">
        <f>_xlfn.IFNA(IF(B1888=LOOKUP(+A1888,Lots!B$2:B$1819,Lots!D$2:D$1819),"Early",IF(B1888=LOOKUP(+A1888,Lots!B$2:B$1819,Lots!E$2:E$1819),"Mid",IF(B1888=LOOKUP(+A1888,Lots!B$2:B$1819,Lots!F$2:F$1819),"Late"))),"")</f>
        <v/>
      </c>
      <c r="D1888" s="1" t="str">
        <f>_xlfn.IFNA(VLOOKUP(A1888,Lots!B$2:C$1819, 2,FALSE),"")</f>
        <v/>
      </c>
      <c r="E1888" s="1" t="str">
        <f>_xlfn.IFNA(LOOKUP(A1888,Lots!B$2:B$1819, Lots!A$2:A$1819),"")</f>
        <v/>
      </c>
      <c r="F1888" s="1"/>
      <c r="G1888" s="3" t="str">
        <f t="shared" si="150"/>
        <v xml:space="preserve"> </v>
      </c>
      <c r="H1888" s="1" t="str">
        <f>IF(+F1888&lt;&gt;0,COUNTIF(Lots!$A$1:'Lots'!$A$1791,E1888), " ")</f>
        <v xml:space="preserve"> </v>
      </c>
      <c r="I1888" s="3" t="str">
        <f t="shared" si="151"/>
        <v xml:space="preserve"> </v>
      </c>
      <c r="J1888" s="1" t="str">
        <f t="shared" si="152"/>
        <v xml:space="preserve"> </v>
      </c>
      <c r="K1888" s="3" t="str">
        <f t="shared" si="153"/>
        <v xml:space="preserve"> </v>
      </c>
      <c r="L1888" s="3" t="str">
        <f t="shared" si="154"/>
        <v xml:space="preserve">   </v>
      </c>
    </row>
    <row r="1889" spans="3:12" x14ac:dyDescent="0.25">
      <c r="C1889" s="1" t="str">
        <f>_xlfn.IFNA(IF(B1889=LOOKUP(+A1889,Lots!B$2:B$1819,Lots!D$2:D$1819),"Early",IF(B1889=LOOKUP(+A1889,Lots!B$2:B$1819,Lots!E$2:E$1819),"Mid",IF(B1889=LOOKUP(+A1889,Lots!B$2:B$1819,Lots!F$2:F$1819),"Late"))),"")</f>
        <v/>
      </c>
      <c r="D1889" s="1" t="str">
        <f>_xlfn.IFNA(VLOOKUP(A1889,Lots!B$2:C$1819, 2,FALSE),"")</f>
        <v/>
      </c>
      <c r="E1889" s="1" t="str">
        <f>_xlfn.IFNA(LOOKUP(A1889,Lots!B$2:B$1819, Lots!A$2:A$1819),"")</f>
        <v/>
      </c>
      <c r="F1889" s="1"/>
      <c r="G1889" s="3" t="str">
        <f t="shared" si="150"/>
        <v xml:space="preserve"> </v>
      </c>
      <c r="H1889" s="1" t="str">
        <f>IF(+F1889&lt;&gt;0,COUNTIF(Lots!$A$1:'Lots'!$A$1791,E1889), " ")</f>
        <v xml:space="preserve"> </v>
      </c>
      <c r="I1889" s="3" t="str">
        <f t="shared" si="151"/>
        <v xml:space="preserve"> </v>
      </c>
      <c r="J1889" s="1" t="str">
        <f t="shared" si="152"/>
        <v xml:space="preserve"> </v>
      </c>
      <c r="K1889" s="3" t="str">
        <f t="shared" si="153"/>
        <v xml:space="preserve"> </v>
      </c>
      <c r="L1889" s="3" t="str">
        <f t="shared" si="154"/>
        <v xml:space="preserve">   </v>
      </c>
    </row>
    <row r="1890" spans="3:12" x14ac:dyDescent="0.25">
      <c r="C1890" s="1" t="str">
        <f>_xlfn.IFNA(IF(B1890=LOOKUP(+A1890,Lots!B$2:B$1819,Lots!D$2:D$1819),"Early",IF(B1890=LOOKUP(+A1890,Lots!B$2:B$1819,Lots!E$2:E$1819),"Mid",IF(B1890=LOOKUP(+A1890,Lots!B$2:B$1819,Lots!F$2:F$1819),"Late"))),"")</f>
        <v/>
      </c>
      <c r="D1890" s="1" t="str">
        <f>_xlfn.IFNA(VLOOKUP(A1890,Lots!B$2:C$1819, 2,FALSE),"")</f>
        <v/>
      </c>
      <c r="E1890" s="1" t="str">
        <f>_xlfn.IFNA(LOOKUP(A1890,Lots!B$2:B$1819, Lots!A$2:A$1819),"")</f>
        <v/>
      </c>
      <c r="F1890" s="1"/>
      <c r="G1890" s="3" t="str">
        <f t="shared" si="150"/>
        <v xml:space="preserve"> </v>
      </c>
      <c r="H1890" s="1" t="str">
        <f>IF(+F1890&lt;&gt;0,COUNTIF(Lots!$A$1:'Lots'!$A$1791,E1890), " ")</f>
        <v xml:space="preserve"> </v>
      </c>
      <c r="I1890" s="3" t="str">
        <f t="shared" si="151"/>
        <v xml:space="preserve"> </v>
      </c>
      <c r="J1890" s="1" t="str">
        <f t="shared" si="152"/>
        <v xml:space="preserve"> </v>
      </c>
      <c r="K1890" s="3" t="str">
        <f t="shared" si="153"/>
        <v xml:space="preserve"> </v>
      </c>
      <c r="L1890" s="3" t="str">
        <f t="shared" si="154"/>
        <v xml:space="preserve">   </v>
      </c>
    </row>
    <row r="1891" spans="3:12" x14ac:dyDescent="0.25">
      <c r="C1891" s="1" t="str">
        <f>_xlfn.IFNA(IF(B1891=LOOKUP(+A1891,Lots!B$2:B$1819,Lots!D$2:D$1819),"Early",IF(B1891=LOOKUP(+A1891,Lots!B$2:B$1819,Lots!E$2:E$1819),"Mid",IF(B1891=LOOKUP(+A1891,Lots!B$2:B$1819,Lots!F$2:F$1819),"Late"))),"")</f>
        <v/>
      </c>
      <c r="D1891" s="1" t="str">
        <f>_xlfn.IFNA(VLOOKUP(A1891,Lots!B$2:C$1819, 2,FALSE),"")</f>
        <v/>
      </c>
      <c r="E1891" s="1" t="str">
        <f>_xlfn.IFNA(LOOKUP(A1891,Lots!B$2:B$1819, Lots!A$2:A$1819),"")</f>
        <v/>
      </c>
      <c r="F1891" s="1"/>
      <c r="G1891" s="3" t="str">
        <f t="shared" si="150"/>
        <v xml:space="preserve"> </v>
      </c>
      <c r="H1891" s="1" t="str">
        <f>IF(+F1891&lt;&gt;0,COUNTIF(Lots!$A$1:'Lots'!$A$1791,E1891), " ")</f>
        <v xml:space="preserve"> </v>
      </c>
      <c r="I1891" s="3" t="str">
        <f t="shared" si="151"/>
        <v xml:space="preserve"> </v>
      </c>
      <c r="J1891" s="1" t="str">
        <f t="shared" si="152"/>
        <v xml:space="preserve"> </v>
      </c>
      <c r="K1891" s="3" t="str">
        <f t="shared" si="153"/>
        <v xml:space="preserve"> </v>
      </c>
      <c r="L1891" s="3" t="str">
        <f t="shared" si="154"/>
        <v xml:space="preserve">   </v>
      </c>
    </row>
    <row r="1892" spans="3:12" x14ac:dyDescent="0.25">
      <c r="C1892" s="1" t="str">
        <f>_xlfn.IFNA(IF(B1892=LOOKUP(+A1892,Lots!B$2:B$1819,Lots!D$2:D$1819),"Early",IF(B1892=LOOKUP(+A1892,Lots!B$2:B$1819,Lots!E$2:E$1819),"Mid",IF(B1892=LOOKUP(+A1892,Lots!B$2:B$1819,Lots!F$2:F$1819),"Late"))),"")</f>
        <v/>
      </c>
      <c r="D1892" s="1" t="str">
        <f>_xlfn.IFNA(VLOOKUP(A1892,Lots!B$2:C$1819, 2,FALSE),"")</f>
        <v/>
      </c>
      <c r="E1892" s="1" t="str">
        <f>_xlfn.IFNA(LOOKUP(A1892,Lots!B$2:B$1819, Lots!A$2:A$1819),"")</f>
        <v/>
      </c>
      <c r="F1892" s="1"/>
      <c r="G1892" s="3" t="str">
        <f t="shared" si="150"/>
        <v xml:space="preserve"> </v>
      </c>
      <c r="H1892" s="1" t="str">
        <f>IF(+F1892&lt;&gt;0,COUNTIF(Lots!$A$1:'Lots'!$A$1791,E1892), " ")</f>
        <v xml:space="preserve"> </v>
      </c>
      <c r="I1892" s="3" t="str">
        <f t="shared" si="151"/>
        <v xml:space="preserve"> </v>
      </c>
      <c r="J1892" s="1" t="str">
        <f t="shared" si="152"/>
        <v xml:space="preserve"> </v>
      </c>
      <c r="K1892" s="3" t="str">
        <f t="shared" si="153"/>
        <v xml:space="preserve"> </v>
      </c>
      <c r="L1892" s="3" t="str">
        <f t="shared" si="154"/>
        <v xml:space="preserve">   </v>
      </c>
    </row>
    <row r="1893" spans="3:12" x14ac:dyDescent="0.25">
      <c r="C1893" s="1" t="str">
        <f>_xlfn.IFNA(IF(B1893=LOOKUP(+A1893,Lots!B$2:B$1819,Lots!D$2:D$1819),"Early",IF(B1893=LOOKUP(+A1893,Lots!B$2:B$1819,Lots!E$2:E$1819),"Mid",IF(B1893=LOOKUP(+A1893,Lots!B$2:B$1819,Lots!F$2:F$1819),"Late"))),"")</f>
        <v/>
      </c>
      <c r="D1893" s="1" t="str">
        <f>_xlfn.IFNA(VLOOKUP(A1893,Lots!B$2:C$1819, 2,FALSE),"")</f>
        <v/>
      </c>
      <c r="E1893" s="1" t="str">
        <f>_xlfn.IFNA(LOOKUP(A1893,Lots!B$2:B$1819, Lots!A$2:A$1819),"")</f>
        <v/>
      </c>
      <c r="F1893" s="1"/>
      <c r="G1893" s="3" t="str">
        <f t="shared" si="150"/>
        <v xml:space="preserve"> </v>
      </c>
      <c r="H1893" s="1" t="str">
        <f>IF(+F1893&lt;&gt;0,COUNTIF(Lots!$A$1:'Lots'!$A$1791,E1893), " ")</f>
        <v xml:space="preserve"> </v>
      </c>
      <c r="I1893" s="3" t="str">
        <f t="shared" si="151"/>
        <v xml:space="preserve"> </v>
      </c>
      <c r="J1893" s="1" t="str">
        <f t="shared" si="152"/>
        <v xml:space="preserve"> </v>
      </c>
      <c r="K1893" s="3" t="str">
        <f t="shared" si="153"/>
        <v xml:space="preserve"> </v>
      </c>
      <c r="L1893" s="3" t="str">
        <f t="shared" si="154"/>
        <v xml:space="preserve">   </v>
      </c>
    </row>
    <row r="1894" spans="3:12" x14ac:dyDescent="0.25">
      <c r="C1894" s="1" t="str">
        <f>_xlfn.IFNA(IF(B1894=LOOKUP(+A1894,Lots!B$2:B$1819,Lots!D$2:D$1819),"Early",IF(B1894=LOOKUP(+A1894,Lots!B$2:B$1819,Lots!E$2:E$1819),"Mid",IF(B1894=LOOKUP(+A1894,Lots!B$2:B$1819,Lots!F$2:F$1819),"Late"))),"")</f>
        <v/>
      </c>
      <c r="D1894" s="1" t="str">
        <f>_xlfn.IFNA(VLOOKUP(A1894,Lots!B$2:C$1819, 2,FALSE),"")</f>
        <v/>
      </c>
      <c r="E1894" s="1" t="str">
        <f>_xlfn.IFNA(LOOKUP(A1894,Lots!B$2:B$1819, Lots!A$2:A$1819),"")</f>
        <v/>
      </c>
      <c r="F1894" s="1"/>
      <c r="G1894" s="3" t="str">
        <f t="shared" si="150"/>
        <v xml:space="preserve"> </v>
      </c>
      <c r="H1894" s="1" t="str">
        <f>IF(+F1894&lt;&gt;0,COUNTIF(Lots!$A$1:'Lots'!$A$1791,E1894), " ")</f>
        <v xml:space="preserve"> </v>
      </c>
      <c r="I1894" s="3" t="str">
        <f t="shared" si="151"/>
        <v xml:space="preserve"> </v>
      </c>
      <c r="J1894" s="1" t="str">
        <f t="shared" si="152"/>
        <v xml:space="preserve"> </v>
      </c>
      <c r="K1894" s="3" t="str">
        <f t="shared" si="153"/>
        <v xml:space="preserve"> </v>
      </c>
      <c r="L1894" s="3" t="str">
        <f t="shared" si="154"/>
        <v xml:space="preserve">   </v>
      </c>
    </row>
    <row r="1895" spans="3:12" x14ac:dyDescent="0.25">
      <c r="C1895" s="1" t="str">
        <f>_xlfn.IFNA(IF(B1895=LOOKUP(+A1895,Lots!B$2:B$1819,Lots!D$2:D$1819),"Early",IF(B1895=LOOKUP(+A1895,Lots!B$2:B$1819,Lots!E$2:E$1819),"Mid",IF(B1895=LOOKUP(+A1895,Lots!B$2:B$1819,Lots!F$2:F$1819),"Late"))),"")</f>
        <v/>
      </c>
      <c r="D1895" s="1" t="str">
        <f>_xlfn.IFNA(VLOOKUP(A1895,Lots!B$2:C$1819, 2,FALSE),"")</f>
        <v/>
      </c>
      <c r="E1895" s="1" t="str">
        <f>_xlfn.IFNA(LOOKUP(A1895,Lots!B$2:B$1819, Lots!A$2:A$1819),"")</f>
        <v/>
      </c>
      <c r="F1895" s="1"/>
      <c r="G1895" s="3" t="str">
        <f t="shared" si="150"/>
        <v xml:space="preserve"> </v>
      </c>
      <c r="H1895" s="1" t="str">
        <f>IF(+F1895&lt;&gt;0,COUNTIF(Lots!$A$1:'Lots'!$A$1791,E1895), " ")</f>
        <v xml:space="preserve"> </v>
      </c>
      <c r="I1895" s="3" t="str">
        <f t="shared" si="151"/>
        <v xml:space="preserve"> </v>
      </c>
      <c r="J1895" s="1" t="str">
        <f t="shared" si="152"/>
        <v xml:space="preserve"> </v>
      </c>
      <c r="K1895" s="3" t="str">
        <f t="shared" si="153"/>
        <v xml:space="preserve"> </v>
      </c>
      <c r="L1895" s="3" t="str">
        <f t="shared" si="154"/>
        <v xml:space="preserve">   </v>
      </c>
    </row>
    <row r="1896" spans="3:12" x14ac:dyDescent="0.25">
      <c r="C1896" s="1" t="str">
        <f>_xlfn.IFNA(IF(B1896=LOOKUP(+A1896,Lots!B$2:B$1819,Lots!D$2:D$1819),"Early",IF(B1896=LOOKUP(+A1896,Lots!B$2:B$1819,Lots!E$2:E$1819),"Mid",IF(B1896=LOOKUP(+A1896,Lots!B$2:B$1819,Lots!F$2:F$1819),"Late"))),"")</f>
        <v/>
      </c>
      <c r="D1896" s="1" t="str">
        <f>_xlfn.IFNA(VLOOKUP(A1896,Lots!B$2:C$1819, 2,FALSE),"")</f>
        <v/>
      </c>
      <c r="E1896" s="1" t="str">
        <f>_xlfn.IFNA(LOOKUP(A1896,Lots!B$2:B$1819, Lots!A$2:A$1819),"")</f>
        <v/>
      </c>
      <c r="F1896" s="1"/>
      <c r="G1896" s="3" t="str">
        <f t="shared" si="150"/>
        <v xml:space="preserve"> </v>
      </c>
      <c r="H1896" s="1" t="str">
        <f>IF(+F1896&lt;&gt;0,COUNTIF(Lots!$A$1:'Lots'!$A$1791,E1896), " ")</f>
        <v xml:space="preserve"> </v>
      </c>
      <c r="I1896" s="3" t="str">
        <f t="shared" si="151"/>
        <v xml:space="preserve"> </v>
      </c>
      <c r="J1896" s="1" t="str">
        <f t="shared" si="152"/>
        <v xml:space="preserve"> </v>
      </c>
      <c r="K1896" s="3" t="str">
        <f t="shared" si="153"/>
        <v xml:space="preserve"> </v>
      </c>
      <c r="L1896" s="3" t="str">
        <f t="shared" si="154"/>
        <v xml:space="preserve">   </v>
      </c>
    </row>
    <row r="1897" spans="3:12" x14ac:dyDescent="0.25">
      <c r="C1897" s="1" t="str">
        <f>_xlfn.IFNA(IF(B1897=LOOKUP(+A1897,Lots!B$2:B$1819,Lots!D$2:D$1819),"Early",IF(B1897=LOOKUP(+A1897,Lots!B$2:B$1819,Lots!E$2:E$1819),"Mid",IF(B1897=LOOKUP(+A1897,Lots!B$2:B$1819,Lots!F$2:F$1819),"Late"))),"")</f>
        <v/>
      </c>
      <c r="D1897" s="1" t="str">
        <f>_xlfn.IFNA(VLOOKUP(A1897,Lots!B$2:C$1819, 2,FALSE),"")</f>
        <v/>
      </c>
      <c r="E1897" s="1" t="str">
        <f>_xlfn.IFNA(LOOKUP(A1897,Lots!B$2:B$1819, Lots!A$2:A$1819),"")</f>
        <v/>
      </c>
      <c r="F1897" s="1"/>
      <c r="G1897" s="3" t="str">
        <f t="shared" si="150"/>
        <v xml:space="preserve"> </v>
      </c>
      <c r="H1897" s="1" t="str">
        <f>IF(+F1897&lt;&gt;0,COUNTIF(Lots!$A$1:'Lots'!$A$1791,E1897), " ")</f>
        <v xml:space="preserve"> </v>
      </c>
      <c r="I1897" s="3" t="str">
        <f t="shared" si="151"/>
        <v xml:space="preserve"> </v>
      </c>
      <c r="J1897" s="1" t="str">
        <f t="shared" si="152"/>
        <v xml:space="preserve"> </v>
      </c>
      <c r="K1897" s="3" t="str">
        <f t="shared" si="153"/>
        <v xml:space="preserve"> </v>
      </c>
      <c r="L1897" s="3" t="str">
        <f t="shared" si="154"/>
        <v xml:space="preserve">   </v>
      </c>
    </row>
    <row r="1898" spans="3:12" x14ac:dyDescent="0.25">
      <c r="C1898" s="1" t="str">
        <f>_xlfn.IFNA(IF(B1898=LOOKUP(+A1898,Lots!B$2:B$1819,Lots!D$2:D$1819),"Early",IF(B1898=LOOKUP(+A1898,Lots!B$2:B$1819,Lots!E$2:E$1819),"Mid",IF(B1898=LOOKUP(+A1898,Lots!B$2:B$1819,Lots!F$2:F$1819),"Late"))),"")</f>
        <v/>
      </c>
      <c r="D1898" s="1" t="str">
        <f>_xlfn.IFNA(VLOOKUP(A1898,Lots!B$2:C$1819, 2,FALSE),"")</f>
        <v/>
      </c>
      <c r="E1898" s="1" t="str">
        <f>_xlfn.IFNA(LOOKUP(A1898,Lots!B$2:B$1819, Lots!A$2:A$1819),"")</f>
        <v/>
      </c>
      <c r="F1898" s="1"/>
      <c r="G1898" s="3" t="str">
        <f t="shared" si="150"/>
        <v xml:space="preserve"> </v>
      </c>
      <c r="H1898" s="1" t="str">
        <f>IF(+F1898&lt;&gt;0,COUNTIF(Lots!$A$1:'Lots'!$A$1791,E1898), " ")</f>
        <v xml:space="preserve"> </v>
      </c>
      <c r="I1898" s="3" t="str">
        <f t="shared" si="151"/>
        <v xml:space="preserve"> </v>
      </c>
      <c r="J1898" s="1" t="str">
        <f t="shared" si="152"/>
        <v xml:space="preserve"> </v>
      </c>
      <c r="K1898" s="3" t="str">
        <f t="shared" si="153"/>
        <v xml:space="preserve"> </v>
      </c>
      <c r="L1898" s="3" t="str">
        <f t="shared" si="154"/>
        <v xml:space="preserve">   </v>
      </c>
    </row>
    <row r="1899" spans="3:12" x14ac:dyDescent="0.25">
      <c r="C1899" s="1" t="str">
        <f>_xlfn.IFNA(IF(B1899=LOOKUP(+A1899,Lots!B$2:B$1819,Lots!D$2:D$1819),"Early",IF(B1899=LOOKUP(+A1899,Lots!B$2:B$1819,Lots!E$2:E$1819),"Mid",IF(B1899=LOOKUP(+A1899,Lots!B$2:B$1819,Lots!F$2:F$1819),"Late"))),"")</f>
        <v/>
      </c>
      <c r="D1899" s="1" t="str">
        <f>_xlfn.IFNA(VLOOKUP(A1899,Lots!B$2:C$1819, 2,FALSE),"")</f>
        <v/>
      </c>
      <c r="E1899" s="1" t="str">
        <f>_xlfn.IFNA(LOOKUP(A1899,Lots!B$2:B$1819, Lots!A$2:A$1819),"")</f>
        <v/>
      </c>
      <c r="F1899" s="1"/>
      <c r="G1899" s="3" t="str">
        <f t="shared" si="150"/>
        <v xml:space="preserve"> </v>
      </c>
      <c r="H1899" s="1" t="str">
        <f>IF(+F1899&lt;&gt;0,COUNTIF(Lots!$A$1:'Lots'!$A$1791,E1899), " ")</f>
        <v xml:space="preserve"> </v>
      </c>
      <c r="I1899" s="3" t="str">
        <f t="shared" si="151"/>
        <v xml:space="preserve"> </v>
      </c>
      <c r="J1899" s="1" t="str">
        <f t="shared" si="152"/>
        <v xml:space="preserve"> </v>
      </c>
      <c r="K1899" s="3" t="str">
        <f t="shared" si="153"/>
        <v xml:space="preserve"> </v>
      </c>
      <c r="L1899" s="3" t="str">
        <f t="shared" si="154"/>
        <v xml:space="preserve">   </v>
      </c>
    </row>
    <row r="1900" spans="3:12" x14ac:dyDescent="0.25">
      <c r="C1900" s="1" t="str">
        <f>_xlfn.IFNA(IF(B1900=LOOKUP(+A1900,Lots!B$2:B$1819,Lots!D$2:D$1819),"Early",IF(B1900=LOOKUP(+A1900,Lots!B$2:B$1819,Lots!E$2:E$1819),"Mid",IF(B1900=LOOKUP(+A1900,Lots!B$2:B$1819,Lots!F$2:F$1819),"Late"))),"")</f>
        <v/>
      </c>
      <c r="D1900" s="1" t="str">
        <f>_xlfn.IFNA(VLOOKUP(A1900,Lots!B$2:C$1819, 2,FALSE),"")</f>
        <v/>
      </c>
      <c r="E1900" s="1" t="str">
        <f>_xlfn.IFNA(LOOKUP(A1900,Lots!B$2:B$1819, Lots!A$2:A$1819),"")</f>
        <v/>
      </c>
      <c r="F1900" s="1"/>
      <c r="G1900" s="3" t="str">
        <f t="shared" si="150"/>
        <v xml:space="preserve"> </v>
      </c>
      <c r="H1900" s="1" t="str">
        <f>IF(+F1900&lt;&gt;0,COUNTIF(Lots!$A$1:'Lots'!$A$1791,E1900), " ")</f>
        <v xml:space="preserve"> </v>
      </c>
      <c r="I1900" s="3" t="str">
        <f t="shared" si="151"/>
        <v xml:space="preserve"> </v>
      </c>
      <c r="J1900" s="1" t="str">
        <f t="shared" si="152"/>
        <v xml:space="preserve"> </v>
      </c>
      <c r="K1900" s="3" t="str">
        <f t="shared" si="153"/>
        <v xml:space="preserve"> </v>
      </c>
      <c r="L1900" s="3" t="str">
        <f t="shared" si="154"/>
        <v xml:space="preserve">   </v>
      </c>
    </row>
    <row r="1901" spans="3:12" x14ac:dyDescent="0.25">
      <c r="C1901" s="1" t="str">
        <f>_xlfn.IFNA(IF(B1901=LOOKUP(+A1901,Lots!B$2:B$1819,Lots!D$2:D$1819),"Early",IF(B1901=LOOKUP(+A1901,Lots!B$2:B$1819,Lots!E$2:E$1819),"Mid",IF(B1901=LOOKUP(+A1901,Lots!B$2:B$1819,Lots!F$2:F$1819),"Late"))),"")</f>
        <v/>
      </c>
      <c r="D1901" s="1" t="str">
        <f>_xlfn.IFNA(VLOOKUP(A1901,Lots!B$2:C$1819, 2,FALSE),"")</f>
        <v/>
      </c>
      <c r="E1901" s="1" t="str">
        <f>_xlfn.IFNA(LOOKUP(A1901,Lots!B$2:B$1819, Lots!A$2:A$1819),"")</f>
        <v/>
      </c>
      <c r="F1901" s="1"/>
      <c r="G1901" s="3" t="str">
        <f t="shared" si="150"/>
        <v xml:space="preserve"> </v>
      </c>
      <c r="H1901" s="1" t="str">
        <f>IF(+F1901&lt;&gt;0,COUNTIF(Lots!$A$1:'Lots'!$A$1791,E1901), " ")</f>
        <v xml:space="preserve"> </v>
      </c>
      <c r="I1901" s="3" t="str">
        <f t="shared" si="151"/>
        <v xml:space="preserve"> </v>
      </c>
      <c r="J1901" s="1" t="str">
        <f t="shared" si="152"/>
        <v xml:space="preserve"> </v>
      </c>
      <c r="K1901" s="3" t="str">
        <f t="shared" si="153"/>
        <v xml:space="preserve"> </v>
      </c>
      <c r="L1901" s="3" t="str">
        <f t="shared" si="154"/>
        <v xml:space="preserve">   </v>
      </c>
    </row>
    <row r="1902" spans="3:12" x14ac:dyDescent="0.25">
      <c r="C1902" s="1" t="str">
        <f>_xlfn.IFNA(IF(B1902=LOOKUP(+A1902,Lots!B$2:B$1819,Lots!D$2:D$1819),"Early",IF(B1902=LOOKUP(+A1902,Lots!B$2:B$1819,Lots!E$2:E$1819),"Mid",IF(B1902=LOOKUP(+A1902,Lots!B$2:B$1819,Lots!F$2:F$1819),"Late"))),"")</f>
        <v/>
      </c>
      <c r="D1902" s="1" t="str">
        <f>_xlfn.IFNA(VLOOKUP(A1902,Lots!B$2:C$1819, 2,FALSE),"")</f>
        <v/>
      </c>
      <c r="E1902" s="1" t="str">
        <f>_xlfn.IFNA(LOOKUP(A1902,Lots!B$2:B$1819, Lots!A$2:A$1819),"")</f>
        <v/>
      </c>
      <c r="F1902" s="1"/>
      <c r="G1902" s="3" t="str">
        <f t="shared" si="150"/>
        <v xml:space="preserve"> </v>
      </c>
      <c r="H1902" s="1" t="str">
        <f>IF(+F1902&lt;&gt;0,COUNTIF(Lots!$A$1:'Lots'!$A$1791,E1902), " ")</f>
        <v xml:space="preserve"> </v>
      </c>
      <c r="I1902" s="3" t="str">
        <f t="shared" si="151"/>
        <v xml:space="preserve"> </v>
      </c>
      <c r="J1902" s="1" t="str">
        <f t="shared" si="152"/>
        <v xml:space="preserve"> </v>
      </c>
      <c r="K1902" s="3" t="str">
        <f t="shared" si="153"/>
        <v xml:space="preserve"> </v>
      </c>
      <c r="L1902" s="3" t="str">
        <f t="shared" si="154"/>
        <v xml:space="preserve">   </v>
      </c>
    </row>
    <row r="1903" spans="3:12" x14ac:dyDescent="0.25">
      <c r="C1903" s="1" t="str">
        <f>_xlfn.IFNA(IF(B1903=LOOKUP(+A1903,Lots!B$2:B$1819,Lots!D$2:D$1819),"Early",IF(B1903=LOOKUP(+A1903,Lots!B$2:B$1819,Lots!E$2:E$1819),"Mid",IF(B1903=LOOKUP(+A1903,Lots!B$2:B$1819,Lots!F$2:F$1819),"Late"))),"")</f>
        <v/>
      </c>
      <c r="D1903" s="1" t="str">
        <f>_xlfn.IFNA(VLOOKUP(A1903,Lots!B$2:C$1819, 2,FALSE),"")</f>
        <v/>
      </c>
      <c r="E1903" s="1" t="str">
        <f>_xlfn.IFNA(LOOKUP(A1903,Lots!B$2:B$1819, Lots!A$2:A$1819),"")</f>
        <v/>
      </c>
      <c r="F1903" s="1"/>
      <c r="G1903" s="3" t="str">
        <f t="shared" si="150"/>
        <v xml:space="preserve"> </v>
      </c>
      <c r="H1903" s="1" t="str">
        <f>IF(+F1903&lt;&gt;0,COUNTIF(Lots!$A$1:'Lots'!$A$1791,E1903), " ")</f>
        <v xml:space="preserve"> </v>
      </c>
      <c r="I1903" s="3" t="str">
        <f t="shared" si="151"/>
        <v xml:space="preserve"> </v>
      </c>
      <c r="J1903" s="1" t="str">
        <f t="shared" si="152"/>
        <v xml:space="preserve"> </v>
      </c>
      <c r="K1903" s="3" t="str">
        <f t="shared" si="153"/>
        <v xml:space="preserve"> </v>
      </c>
      <c r="L1903" s="3" t="str">
        <f t="shared" si="154"/>
        <v xml:space="preserve">   </v>
      </c>
    </row>
    <row r="1904" spans="3:12" x14ac:dyDescent="0.25">
      <c r="C1904" s="1" t="str">
        <f>_xlfn.IFNA(IF(B1904=LOOKUP(+A1904,Lots!B$2:B$1819,Lots!D$2:D$1819),"Early",IF(B1904=LOOKUP(+A1904,Lots!B$2:B$1819,Lots!E$2:E$1819),"Mid",IF(B1904=LOOKUP(+A1904,Lots!B$2:B$1819,Lots!F$2:F$1819),"Late"))),"")</f>
        <v/>
      </c>
      <c r="D1904" s="1" t="str">
        <f>_xlfn.IFNA(VLOOKUP(A1904,Lots!B$2:C$1819, 2,FALSE),"")</f>
        <v/>
      </c>
      <c r="E1904" s="1" t="str">
        <f>_xlfn.IFNA(LOOKUP(A1904,Lots!B$2:B$1819, Lots!A$2:A$1819),"")</f>
        <v/>
      </c>
      <c r="F1904" s="1"/>
      <c r="G1904" s="3" t="str">
        <f t="shared" si="150"/>
        <v xml:space="preserve"> </v>
      </c>
      <c r="H1904" s="1" t="str">
        <f>IF(+F1904&lt;&gt;0,COUNTIF(Lots!$A$1:'Lots'!$A$1791,E1904), " ")</f>
        <v xml:space="preserve"> </v>
      </c>
      <c r="I1904" s="3" t="str">
        <f t="shared" si="151"/>
        <v xml:space="preserve"> </v>
      </c>
      <c r="J1904" s="1" t="str">
        <f t="shared" si="152"/>
        <v xml:space="preserve"> </v>
      </c>
      <c r="K1904" s="3" t="str">
        <f t="shared" si="153"/>
        <v xml:space="preserve"> </v>
      </c>
      <c r="L1904" s="3" t="str">
        <f t="shared" si="154"/>
        <v xml:space="preserve">   </v>
      </c>
    </row>
    <row r="1905" spans="3:12" x14ac:dyDescent="0.25">
      <c r="C1905" s="1" t="str">
        <f>_xlfn.IFNA(IF(B1905=LOOKUP(+A1905,Lots!B$2:B$1819,Lots!D$2:D$1819),"Early",IF(B1905=LOOKUP(+A1905,Lots!B$2:B$1819,Lots!E$2:E$1819),"Mid",IF(B1905=LOOKUP(+A1905,Lots!B$2:B$1819,Lots!F$2:F$1819),"Late"))),"")</f>
        <v/>
      </c>
      <c r="D1905" s="1" t="str">
        <f>_xlfn.IFNA(VLOOKUP(A1905,Lots!B$2:C$1819, 2,FALSE),"")</f>
        <v/>
      </c>
      <c r="E1905" s="1" t="str">
        <f>_xlfn.IFNA(LOOKUP(A1905,Lots!B$2:B$1819, Lots!A$2:A$1819),"")</f>
        <v/>
      </c>
      <c r="F1905" s="1"/>
      <c r="G1905" s="3" t="str">
        <f t="shared" si="150"/>
        <v xml:space="preserve"> </v>
      </c>
      <c r="H1905" s="1" t="str">
        <f>IF(+F1905&lt;&gt;0,COUNTIF(Lots!$A$1:'Lots'!$A$1791,E1905), " ")</f>
        <v xml:space="preserve"> </v>
      </c>
      <c r="I1905" s="3" t="str">
        <f t="shared" si="151"/>
        <v xml:space="preserve"> </v>
      </c>
      <c r="J1905" s="1" t="str">
        <f t="shared" si="152"/>
        <v xml:space="preserve"> </v>
      </c>
      <c r="K1905" s="3" t="str">
        <f t="shared" si="153"/>
        <v xml:space="preserve"> </v>
      </c>
      <c r="L1905" s="3" t="str">
        <f t="shared" si="154"/>
        <v xml:space="preserve">   </v>
      </c>
    </row>
    <row r="1906" spans="3:12" x14ac:dyDescent="0.25">
      <c r="C1906" s="1" t="str">
        <f>_xlfn.IFNA(IF(B1906=LOOKUP(+A1906,Lots!B$2:B$1819,Lots!D$2:D$1819),"Early",IF(B1906=LOOKUP(+A1906,Lots!B$2:B$1819,Lots!E$2:E$1819),"Mid",IF(B1906=LOOKUP(+A1906,Lots!B$2:B$1819,Lots!F$2:F$1819),"Late"))),"")</f>
        <v/>
      </c>
      <c r="D1906" s="1" t="str">
        <f>_xlfn.IFNA(VLOOKUP(A1906,Lots!B$2:C$1819, 2,FALSE),"")</f>
        <v/>
      </c>
      <c r="E1906" s="1" t="str">
        <f>_xlfn.IFNA(LOOKUP(A1906,Lots!B$2:B$1819, Lots!A$2:A$1819),"")</f>
        <v/>
      </c>
      <c r="F1906" s="1"/>
      <c r="G1906" s="3" t="str">
        <f t="shared" si="150"/>
        <v xml:space="preserve"> </v>
      </c>
      <c r="H1906" s="1" t="str">
        <f>IF(+F1906&lt;&gt;0,COUNTIF(Lots!$A$1:'Lots'!$A$1791,E1906), " ")</f>
        <v xml:space="preserve"> </v>
      </c>
      <c r="I1906" s="3" t="str">
        <f t="shared" si="151"/>
        <v xml:space="preserve"> </v>
      </c>
      <c r="J1906" s="1" t="str">
        <f t="shared" si="152"/>
        <v xml:space="preserve"> </v>
      </c>
      <c r="K1906" s="3" t="str">
        <f t="shared" si="153"/>
        <v xml:space="preserve"> </v>
      </c>
      <c r="L1906" s="3" t="str">
        <f t="shared" si="154"/>
        <v xml:space="preserve">   </v>
      </c>
    </row>
    <row r="1907" spans="3:12" x14ac:dyDescent="0.25">
      <c r="C1907" s="1" t="str">
        <f>_xlfn.IFNA(IF(B1907=LOOKUP(+A1907,Lots!B$2:B$1819,Lots!D$2:D$1819),"Early",IF(B1907=LOOKUP(+A1907,Lots!B$2:B$1819,Lots!E$2:E$1819),"Mid",IF(B1907=LOOKUP(+A1907,Lots!B$2:B$1819,Lots!F$2:F$1819),"Late"))),"")</f>
        <v/>
      </c>
      <c r="D1907" s="1" t="str">
        <f>_xlfn.IFNA(VLOOKUP(A1907,Lots!B$2:C$1819, 2,FALSE),"")</f>
        <v/>
      </c>
      <c r="E1907" s="1" t="str">
        <f>_xlfn.IFNA(LOOKUP(A1907,Lots!B$2:B$1819, Lots!A$2:A$1819),"")</f>
        <v/>
      </c>
      <c r="F1907" s="1"/>
      <c r="G1907" s="3" t="str">
        <f t="shared" si="150"/>
        <v xml:space="preserve"> </v>
      </c>
      <c r="H1907" s="1" t="str">
        <f>IF(+F1907&lt;&gt;0,COUNTIF(Lots!$A$1:'Lots'!$A$1791,E1907), " ")</f>
        <v xml:space="preserve"> </v>
      </c>
      <c r="I1907" s="3" t="str">
        <f t="shared" si="151"/>
        <v xml:space="preserve"> </v>
      </c>
      <c r="J1907" s="1" t="str">
        <f t="shared" si="152"/>
        <v xml:space="preserve"> </v>
      </c>
      <c r="K1907" s="3" t="str">
        <f t="shared" si="153"/>
        <v xml:space="preserve"> </v>
      </c>
      <c r="L1907" s="3" t="str">
        <f t="shared" si="154"/>
        <v xml:space="preserve">   </v>
      </c>
    </row>
    <row r="1908" spans="3:12" x14ac:dyDescent="0.25">
      <c r="C1908" s="1" t="str">
        <f>_xlfn.IFNA(IF(B1908=LOOKUP(+A1908,Lots!B$2:B$1819,Lots!D$2:D$1819),"Early",IF(B1908=LOOKUP(+A1908,Lots!B$2:B$1819,Lots!E$2:E$1819),"Mid",IF(B1908=LOOKUP(+A1908,Lots!B$2:B$1819,Lots!F$2:F$1819),"Late"))),"")</f>
        <v/>
      </c>
      <c r="D1908" s="1" t="str">
        <f>_xlfn.IFNA(VLOOKUP(A1908,Lots!B$2:C$1819, 2,FALSE),"")</f>
        <v/>
      </c>
      <c r="E1908" s="1" t="str">
        <f>_xlfn.IFNA(LOOKUP(A1908,Lots!B$2:B$1819, Lots!A$2:A$1819),"")</f>
        <v/>
      </c>
      <c r="F1908" s="1"/>
      <c r="G1908" s="3" t="str">
        <f t="shared" si="150"/>
        <v xml:space="preserve"> </v>
      </c>
      <c r="H1908" s="1" t="str">
        <f>IF(+F1908&lt;&gt;0,COUNTIF(Lots!$A$1:'Lots'!$A$1791,E1908), " ")</f>
        <v xml:space="preserve"> </v>
      </c>
      <c r="I1908" s="3" t="str">
        <f t="shared" si="151"/>
        <v xml:space="preserve"> </v>
      </c>
      <c r="J1908" s="1" t="str">
        <f t="shared" si="152"/>
        <v xml:space="preserve"> </v>
      </c>
      <c r="K1908" s="3" t="str">
        <f t="shared" si="153"/>
        <v xml:space="preserve"> </v>
      </c>
      <c r="L1908" s="3" t="str">
        <f t="shared" si="154"/>
        <v xml:space="preserve">   </v>
      </c>
    </row>
    <row r="1909" spans="3:12" x14ac:dyDescent="0.25">
      <c r="C1909" s="1" t="str">
        <f>_xlfn.IFNA(IF(B1909=LOOKUP(+A1909,Lots!B$2:B$1819,Lots!D$2:D$1819),"Early",IF(B1909=LOOKUP(+A1909,Lots!B$2:B$1819,Lots!E$2:E$1819),"Mid",IF(B1909=LOOKUP(+A1909,Lots!B$2:B$1819,Lots!F$2:F$1819),"Late"))),"")</f>
        <v/>
      </c>
      <c r="D1909" s="1" t="str">
        <f>_xlfn.IFNA(VLOOKUP(A1909,Lots!B$2:C$1819, 2,FALSE),"")</f>
        <v/>
      </c>
      <c r="E1909" s="1" t="str">
        <f>_xlfn.IFNA(LOOKUP(A1909,Lots!B$2:B$1819, Lots!A$2:A$1819),"")</f>
        <v/>
      </c>
      <c r="F1909" s="1"/>
      <c r="G1909" s="3" t="str">
        <f t="shared" si="150"/>
        <v xml:space="preserve"> </v>
      </c>
      <c r="H1909" s="1" t="str">
        <f>IF(+F1909&lt;&gt;0,COUNTIF(Lots!$A$1:'Lots'!$A$1791,E1909), " ")</f>
        <v xml:space="preserve"> </v>
      </c>
      <c r="I1909" s="3" t="str">
        <f t="shared" si="151"/>
        <v xml:space="preserve"> </v>
      </c>
      <c r="J1909" s="1" t="str">
        <f t="shared" si="152"/>
        <v xml:space="preserve"> </v>
      </c>
      <c r="K1909" s="3" t="str">
        <f t="shared" si="153"/>
        <v xml:space="preserve"> </v>
      </c>
      <c r="L1909" s="3" t="str">
        <f t="shared" si="154"/>
        <v xml:space="preserve">   </v>
      </c>
    </row>
    <row r="1910" spans="3:12" x14ac:dyDescent="0.25">
      <c r="C1910" s="1" t="str">
        <f>_xlfn.IFNA(IF(B1910=LOOKUP(+A1910,Lots!B$2:B$1819,Lots!D$2:D$1819),"Early",IF(B1910=LOOKUP(+A1910,Lots!B$2:B$1819,Lots!E$2:E$1819),"Mid",IF(B1910=LOOKUP(+A1910,Lots!B$2:B$1819,Lots!F$2:F$1819),"Late"))),"")</f>
        <v/>
      </c>
      <c r="D1910" s="1" t="str">
        <f>_xlfn.IFNA(VLOOKUP(A1910,Lots!B$2:C$1819, 2,FALSE),"")</f>
        <v/>
      </c>
      <c r="E1910" s="1" t="str">
        <f>_xlfn.IFNA(LOOKUP(A1910,Lots!B$2:B$1819, Lots!A$2:A$1819),"")</f>
        <v/>
      </c>
      <c r="F1910" s="1"/>
      <c r="G1910" s="3" t="str">
        <f t="shared" si="150"/>
        <v xml:space="preserve"> </v>
      </c>
      <c r="H1910" s="1" t="str">
        <f>IF(+F1910&lt;&gt;0,COUNTIF(Lots!$A$1:'Lots'!$A$1791,E1910), " ")</f>
        <v xml:space="preserve"> </v>
      </c>
      <c r="I1910" s="3" t="str">
        <f t="shared" si="151"/>
        <v xml:space="preserve"> </v>
      </c>
      <c r="J1910" s="1" t="str">
        <f t="shared" si="152"/>
        <v xml:space="preserve"> </v>
      </c>
      <c r="K1910" s="3" t="str">
        <f t="shared" si="153"/>
        <v xml:space="preserve"> </v>
      </c>
      <c r="L1910" s="3" t="str">
        <f t="shared" si="154"/>
        <v xml:space="preserve">   </v>
      </c>
    </row>
    <row r="1911" spans="3:12" x14ac:dyDescent="0.25">
      <c r="C1911" s="1" t="str">
        <f>_xlfn.IFNA(IF(B1911=LOOKUP(+A1911,Lots!B$2:B$1819,Lots!D$2:D$1819),"Early",IF(B1911=LOOKUP(+A1911,Lots!B$2:B$1819,Lots!E$2:E$1819),"Mid",IF(B1911=LOOKUP(+A1911,Lots!B$2:B$1819,Lots!F$2:F$1819),"Late"))),"")</f>
        <v/>
      </c>
      <c r="D1911" s="1" t="str">
        <f>_xlfn.IFNA(VLOOKUP(A1911,Lots!B$2:C$1819, 2,FALSE),"")</f>
        <v/>
      </c>
      <c r="E1911" s="1" t="str">
        <f>_xlfn.IFNA(LOOKUP(A1911,Lots!B$2:B$1819, Lots!A$2:A$1819),"")</f>
        <v/>
      </c>
      <c r="F1911" s="1"/>
      <c r="G1911" s="3" t="str">
        <f t="shared" si="150"/>
        <v xml:space="preserve"> </v>
      </c>
      <c r="H1911" s="1" t="str">
        <f>IF(+F1911&lt;&gt;0,COUNTIF(Lots!$A$1:'Lots'!$A$1791,E1911), " ")</f>
        <v xml:space="preserve"> </v>
      </c>
      <c r="I1911" s="3" t="str">
        <f t="shared" si="151"/>
        <v xml:space="preserve"> </v>
      </c>
      <c r="J1911" s="1" t="str">
        <f t="shared" si="152"/>
        <v xml:space="preserve"> </v>
      </c>
      <c r="K1911" s="3" t="str">
        <f t="shared" si="153"/>
        <v xml:space="preserve"> </v>
      </c>
      <c r="L1911" s="3" t="str">
        <f t="shared" si="154"/>
        <v xml:space="preserve">   </v>
      </c>
    </row>
    <row r="1912" spans="3:12" x14ac:dyDescent="0.25">
      <c r="C1912" s="1" t="str">
        <f>_xlfn.IFNA(IF(B1912=LOOKUP(+A1912,Lots!B$2:B$1819,Lots!D$2:D$1819),"Early",IF(B1912=LOOKUP(+A1912,Lots!B$2:B$1819,Lots!E$2:E$1819),"Mid",IF(B1912=LOOKUP(+A1912,Lots!B$2:B$1819,Lots!F$2:F$1819),"Late"))),"")</f>
        <v/>
      </c>
      <c r="D1912" s="1" t="str">
        <f>_xlfn.IFNA(VLOOKUP(A1912,Lots!B$2:C$1819, 2,FALSE),"")</f>
        <v/>
      </c>
      <c r="E1912" s="1" t="str">
        <f>_xlfn.IFNA(LOOKUP(A1912,Lots!B$2:B$1819, Lots!A$2:A$1819),"")</f>
        <v/>
      </c>
      <c r="F1912" s="1"/>
      <c r="G1912" s="3" t="str">
        <f t="shared" si="150"/>
        <v xml:space="preserve"> </v>
      </c>
      <c r="H1912" s="1" t="str">
        <f>IF(+F1912&lt;&gt;0,COUNTIF(Lots!$A$1:'Lots'!$A$1791,E1912), " ")</f>
        <v xml:space="preserve"> </v>
      </c>
      <c r="I1912" s="3" t="str">
        <f t="shared" si="151"/>
        <v xml:space="preserve"> </v>
      </c>
      <c r="J1912" s="1" t="str">
        <f t="shared" si="152"/>
        <v xml:space="preserve"> </v>
      </c>
      <c r="K1912" s="3" t="str">
        <f t="shared" si="153"/>
        <v xml:space="preserve"> </v>
      </c>
      <c r="L1912" s="3" t="str">
        <f t="shared" si="154"/>
        <v xml:space="preserve">   </v>
      </c>
    </row>
    <row r="1913" spans="3:12" x14ac:dyDescent="0.25">
      <c r="C1913" s="1" t="str">
        <f>_xlfn.IFNA(IF(B1913=LOOKUP(+A1913,Lots!B$2:B$1819,Lots!D$2:D$1819),"Early",IF(B1913=LOOKUP(+A1913,Lots!B$2:B$1819,Lots!E$2:E$1819),"Mid",IF(B1913=LOOKUP(+A1913,Lots!B$2:B$1819,Lots!F$2:F$1819),"Late"))),"")</f>
        <v/>
      </c>
      <c r="D1913" s="1" t="str">
        <f>_xlfn.IFNA(VLOOKUP(A1913,Lots!B$2:C$1819, 2,FALSE),"")</f>
        <v/>
      </c>
      <c r="E1913" s="1" t="str">
        <f>_xlfn.IFNA(LOOKUP(A1913,Lots!B$2:B$1819, Lots!A$2:A$1819),"")</f>
        <v/>
      </c>
      <c r="F1913" s="1"/>
      <c r="G1913" s="3" t="str">
        <f t="shared" si="150"/>
        <v xml:space="preserve"> </v>
      </c>
      <c r="H1913" s="1" t="str">
        <f>IF(+F1913&lt;&gt;0,COUNTIF(Lots!$A$1:'Lots'!$A$1791,E1913), " ")</f>
        <v xml:space="preserve"> </v>
      </c>
      <c r="I1913" s="3" t="str">
        <f t="shared" si="151"/>
        <v xml:space="preserve"> </v>
      </c>
      <c r="J1913" s="1" t="str">
        <f t="shared" si="152"/>
        <v xml:space="preserve"> </v>
      </c>
      <c r="K1913" s="3" t="str">
        <f t="shared" si="153"/>
        <v xml:space="preserve"> </v>
      </c>
      <c r="L1913" s="3" t="str">
        <f t="shared" si="154"/>
        <v xml:space="preserve">   </v>
      </c>
    </row>
    <row r="1914" spans="3:12" x14ac:dyDescent="0.25">
      <c r="C1914" s="1" t="str">
        <f>_xlfn.IFNA(IF(B1914=LOOKUP(+A1914,Lots!B$2:B$1819,Lots!D$2:D$1819),"Early",IF(B1914=LOOKUP(+A1914,Lots!B$2:B$1819,Lots!E$2:E$1819),"Mid",IF(B1914=LOOKUP(+A1914,Lots!B$2:B$1819,Lots!F$2:F$1819),"Late"))),"")</f>
        <v/>
      </c>
      <c r="D1914" s="1" t="str">
        <f>_xlfn.IFNA(VLOOKUP(A1914,Lots!B$2:C$1819, 2,FALSE),"")</f>
        <v/>
      </c>
      <c r="E1914" s="1" t="str">
        <f>_xlfn.IFNA(LOOKUP(A1914,Lots!B$2:B$1819, Lots!A$2:A$1819),"")</f>
        <v/>
      </c>
      <c r="F1914" s="1"/>
      <c r="G1914" s="3" t="str">
        <f t="shared" si="150"/>
        <v xml:space="preserve"> </v>
      </c>
      <c r="H1914" s="1" t="str">
        <f>IF(+F1914&lt;&gt;0,COUNTIF(Lots!$A$1:'Lots'!$A$1791,E1914), " ")</f>
        <v xml:space="preserve"> </v>
      </c>
      <c r="I1914" s="3" t="str">
        <f t="shared" si="151"/>
        <v xml:space="preserve"> </v>
      </c>
      <c r="J1914" s="1" t="str">
        <f t="shared" si="152"/>
        <v xml:space="preserve"> </v>
      </c>
      <c r="K1914" s="3" t="str">
        <f t="shared" si="153"/>
        <v xml:space="preserve"> </v>
      </c>
      <c r="L1914" s="3" t="str">
        <f t="shared" si="154"/>
        <v xml:space="preserve">   </v>
      </c>
    </row>
    <row r="1915" spans="3:12" x14ac:dyDescent="0.25">
      <c r="C1915" s="1" t="str">
        <f>_xlfn.IFNA(IF(B1915=LOOKUP(+A1915,Lots!B$2:B$1819,Lots!D$2:D$1819),"Early",IF(B1915=LOOKUP(+A1915,Lots!B$2:B$1819,Lots!E$2:E$1819),"Mid",IF(B1915=LOOKUP(+A1915,Lots!B$2:B$1819,Lots!F$2:F$1819),"Late"))),"")</f>
        <v/>
      </c>
      <c r="D1915" s="1" t="str">
        <f>_xlfn.IFNA(VLOOKUP(A1915,Lots!B$2:C$1819, 2,FALSE),"")</f>
        <v/>
      </c>
      <c r="E1915" s="1" t="str">
        <f>_xlfn.IFNA(LOOKUP(A1915,Lots!B$2:B$1819, Lots!A$2:A$1819),"")</f>
        <v/>
      </c>
      <c r="F1915" s="1"/>
      <c r="G1915" s="3" t="str">
        <f t="shared" si="150"/>
        <v xml:space="preserve"> </v>
      </c>
      <c r="H1915" s="1" t="str">
        <f>IF(+F1915&lt;&gt;0,COUNTIF(Lots!$A$1:'Lots'!$A$1791,E1915), " ")</f>
        <v xml:space="preserve"> </v>
      </c>
      <c r="I1915" s="3" t="str">
        <f t="shared" si="151"/>
        <v xml:space="preserve"> </v>
      </c>
      <c r="J1915" s="1" t="str">
        <f t="shared" si="152"/>
        <v xml:space="preserve"> </v>
      </c>
      <c r="K1915" s="3" t="str">
        <f t="shared" si="153"/>
        <v xml:space="preserve"> </v>
      </c>
      <c r="L1915" s="3" t="str">
        <f t="shared" si="154"/>
        <v xml:space="preserve">   </v>
      </c>
    </row>
    <row r="1916" spans="3:12" x14ac:dyDescent="0.25">
      <c r="C1916" s="1" t="str">
        <f>_xlfn.IFNA(IF(B1916=LOOKUP(+A1916,Lots!B$2:B$1819,Lots!D$2:D$1819),"Early",IF(B1916=LOOKUP(+A1916,Lots!B$2:B$1819,Lots!E$2:E$1819),"Mid",IF(B1916=LOOKUP(+A1916,Lots!B$2:B$1819,Lots!F$2:F$1819),"Late"))),"")</f>
        <v/>
      </c>
      <c r="D1916" s="1" t="str">
        <f>_xlfn.IFNA(VLOOKUP(A1916,Lots!B$2:C$1819, 2,FALSE),"")</f>
        <v/>
      </c>
      <c r="E1916" s="1" t="str">
        <f>_xlfn.IFNA(LOOKUP(A1916,Lots!B$2:B$1819, Lots!A$2:A$1819),"")</f>
        <v/>
      </c>
      <c r="F1916" s="1"/>
      <c r="G1916" s="3" t="str">
        <f t="shared" si="150"/>
        <v xml:space="preserve"> </v>
      </c>
      <c r="H1916" s="1" t="str">
        <f>IF(+F1916&lt;&gt;0,COUNTIF(Lots!$A$1:'Lots'!$A$1791,E1916), " ")</f>
        <v xml:space="preserve"> </v>
      </c>
      <c r="I1916" s="3" t="str">
        <f t="shared" si="151"/>
        <v xml:space="preserve"> </v>
      </c>
      <c r="J1916" s="1" t="str">
        <f t="shared" si="152"/>
        <v xml:space="preserve"> </v>
      </c>
      <c r="K1916" s="3" t="str">
        <f t="shared" si="153"/>
        <v xml:space="preserve"> </v>
      </c>
      <c r="L1916" s="3" t="str">
        <f t="shared" si="154"/>
        <v xml:space="preserve">   </v>
      </c>
    </row>
    <row r="1917" spans="3:12" x14ac:dyDescent="0.25">
      <c r="C1917" s="1" t="str">
        <f>_xlfn.IFNA(IF(B1917=LOOKUP(+A1917,Lots!B$2:B$1819,Lots!D$2:D$1819),"Early",IF(B1917=LOOKUP(+A1917,Lots!B$2:B$1819,Lots!E$2:E$1819),"Mid",IF(B1917=LOOKUP(+A1917,Lots!B$2:B$1819,Lots!F$2:F$1819),"Late"))),"")</f>
        <v/>
      </c>
      <c r="D1917" s="1" t="str">
        <f>_xlfn.IFNA(VLOOKUP(A1917,Lots!B$2:C$1819, 2,FALSE),"")</f>
        <v/>
      </c>
      <c r="E1917" s="1" t="str">
        <f>_xlfn.IFNA(LOOKUP(A1917,Lots!B$2:B$1819, Lots!A$2:A$1819),"")</f>
        <v/>
      </c>
      <c r="F1917" s="1"/>
      <c r="G1917" s="3" t="str">
        <f t="shared" si="150"/>
        <v xml:space="preserve"> </v>
      </c>
      <c r="H1917" s="1" t="str">
        <f>IF(+F1917&lt;&gt;0,COUNTIF(Lots!$A$1:'Lots'!$A$1791,E1917), " ")</f>
        <v xml:space="preserve"> </v>
      </c>
      <c r="I1917" s="3" t="str">
        <f t="shared" si="151"/>
        <v xml:space="preserve"> </v>
      </c>
      <c r="J1917" s="1" t="str">
        <f t="shared" si="152"/>
        <v xml:space="preserve"> </v>
      </c>
      <c r="K1917" s="3" t="str">
        <f t="shared" si="153"/>
        <v xml:space="preserve"> </v>
      </c>
      <c r="L1917" s="3" t="str">
        <f t="shared" si="154"/>
        <v xml:space="preserve">   </v>
      </c>
    </row>
    <row r="1918" spans="3:12" x14ac:dyDescent="0.25">
      <c r="C1918" s="1" t="str">
        <f>_xlfn.IFNA(IF(B1918=LOOKUP(+A1918,Lots!B$2:B$1819,Lots!D$2:D$1819),"Early",IF(B1918=LOOKUP(+A1918,Lots!B$2:B$1819,Lots!E$2:E$1819),"Mid",IF(B1918=LOOKUP(+A1918,Lots!B$2:B$1819,Lots!F$2:F$1819),"Late"))),"")</f>
        <v/>
      </c>
      <c r="D1918" s="1" t="str">
        <f>_xlfn.IFNA(VLOOKUP(A1918,Lots!B$2:C$1819, 2,FALSE),"")</f>
        <v/>
      </c>
      <c r="E1918" s="1" t="str">
        <f>_xlfn.IFNA(LOOKUP(A1918,Lots!B$2:B$1819, Lots!A$2:A$1819),"")</f>
        <v/>
      </c>
      <c r="F1918" s="1"/>
      <c r="G1918" s="3" t="str">
        <f t="shared" si="150"/>
        <v xml:space="preserve"> </v>
      </c>
      <c r="H1918" s="1" t="str">
        <f>IF(+F1918&lt;&gt;0,COUNTIF(Lots!$A$1:'Lots'!$A$1791,E1918), " ")</f>
        <v xml:space="preserve"> </v>
      </c>
      <c r="I1918" s="3" t="str">
        <f t="shared" si="151"/>
        <v xml:space="preserve"> </v>
      </c>
      <c r="J1918" s="1" t="str">
        <f t="shared" si="152"/>
        <v xml:space="preserve"> </v>
      </c>
      <c r="K1918" s="3" t="str">
        <f t="shared" si="153"/>
        <v xml:space="preserve"> </v>
      </c>
      <c r="L1918" s="3" t="str">
        <f t="shared" si="154"/>
        <v xml:space="preserve">   </v>
      </c>
    </row>
    <row r="1919" spans="3:12" x14ac:dyDescent="0.25">
      <c r="C1919" s="1" t="str">
        <f>_xlfn.IFNA(IF(B1919=LOOKUP(+A1919,Lots!B$2:B$1819,Lots!D$2:D$1819),"Early",IF(B1919=LOOKUP(+A1919,Lots!B$2:B$1819,Lots!E$2:E$1819),"Mid",IF(B1919=LOOKUP(+A1919,Lots!B$2:B$1819,Lots!F$2:F$1819),"Late"))),"")</f>
        <v/>
      </c>
      <c r="D1919" s="1" t="str">
        <f>_xlfn.IFNA(VLOOKUP(A1919,Lots!B$2:C$1819, 2,FALSE),"")</f>
        <v/>
      </c>
      <c r="E1919" s="1" t="str">
        <f>_xlfn.IFNA(LOOKUP(A1919,Lots!B$2:B$1819, Lots!A$2:A$1819),"")</f>
        <v/>
      </c>
      <c r="F1919" s="1"/>
      <c r="G1919" s="3" t="str">
        <f t="shared" si="150"/>
        <v xml:space="preserve"> </v>
      </c>
      <c r="H1919" s="1" t="str">
        <f>IF(+F1919&lt;&gt;0,COUNTIF(Lots!$A$1:'Lots'!$A$1791,E1919), " ")</f>
        <v xml:space="preserve"> </v>
      </c>
      <c r="I1919" s="3" t="str">
        <f t="shared" si="151"/>
        <v xml:space="preserve"> </v>
      </c>
      <c r="J1919" s="1" t="str">
        <f t="shared" si="152"/>
        <v xml:space="preserve"> </v>
      </c>
      <c r="K1919" s="3" t="str">
        <f t="shared" si="153"/>
        <v xml:space="preserve"> </v>
      </c>
      <c r="L1919" s="3" t="str">
        <f t="shared" si="154"/>
        <v xml:space="preserve">   </v>
      </c>
    </row>
    <row r="1920" spans="3:12" x14ac:dyDescent="0.25">
      <c r="C1920" s="1" t="str">
        <f>_xlfn.IFNA(IF(B1920=LOOKUP(+A1920,Lots!B$2:B$1819,Lots!D$2:D$1819),"Early",IF(B1920=LOOKUP(+A1920,Lots!B$2:B$1819,Lots!E$2:E$1819),"Mid",IF(B1920=LOOKUP(+A1920,Lots!B$2:B$1819,Lots!F$2:F$1819),"Late"))),"")</f>
        <v/>
      </c>
      <c r="D1920" s="1" t="str">
        <f>_xlfn.IFNA(VLOOKUP(A1920,Lots!B$2:C$1819, 2,FALSE),"")</f>
        <v/>
      </c>
      <c r="E1920" s="1" t="str">
        <f>_xlfn.IFNA(LOOKUP(A1920,Lots!B$2:B$1819, Lots!A$2:A$1819),"")</f>
        <v/>
      </c>
      <c r="F1920" s="1"/>
      <c r="G1920" s="3" t="str">
        <f t="shared" si="150"/>
        <v xml:space="preserve"> </v>
      </c>
      <c r="H1920" s="1" t="str">
        <f>IF(+F1920&lt;&gt;0,COUNTIF(Lots!$A$1:'Lots'!$A$1791,E1920), " ")</f>
        <v xml:space="preserve"> </v>
      </c>
      <c r="I1920" s="3" t="str">
        <f t="shared" si="151"/>
        <v xml:space="preserve"> </v>
      </c>
      <c r="J1920" s="1" t="str">
        <f t="shared" si="152"/>
        <v xml:space="preserve"> </v>
      </c>
      <c r="K1920" s="3" t="str">
        <f t="shared" si="153"/>
        <v xml:space="preserve"> </v>
      </c>
      <c r="L1920" s="3" t="str">
        <f t="shared" si="154"/>
        <v xml:space="preserve">   </v>
      </c>
    </row>
    <row r="1921" spans="3:12" x14ac:dyDescent="0.25">
      <c r="C1921" s="1" t="str">
        <f>_xlfn.IFNA(IF(B1921=LOOKUP(+A1921,Lots!B$2:B$1819,Lots!D$2:D$1819),"Early",IF(B1921=LOOKUP(+A1921,Lots!B$2:B$1819,Lots!E$2:E$1819),"Mid",IF(B1921=LOOKUP(+A1921,Lots!B$2:B$1819,Lots!F$2:F$1819),"Late"))),"")</f>
        <v/>
      </c>
      <c r="D1921" s="1" t="str">
        <f>_xlfn.IFNA(VLOOKUP(A1921,Lots!B$2:C$1819, 2,FALSE),"")</f>
        <v/>
      </c>
      <c r="E1921" s="1" t="str">
        <f>_xlfn.IFNA(LOOKUP(A1921,Lots!B$2:B$1819, Lots!A$2:A$1819),"")</f>
        <v/>
      </c>
      <c r="F1921" s="1"/>
      <c r="G1921" s="3" t="str">
        <f t="shared" si="150"/>
        <v xml:space="preserve"> </v>
      </c>
      <c r="H1921" s="1" t="str">
        <f>IF(+F1921&lt;&gt;0,COUNTIF(Lots!$A$1:'Lots'!$A$1791,E1921), " ")</f>
        <v xml:space="preserve"> </v>
      </c>
      <c r="I1921" s="3" t="str">
        <f t="shared" si="151"/>
        <v xml:space="preserve"> </v>
      </c>
      <c r="J1921" s="1" t="str">
        <f t="shared" si="152"/>
        <v xml:space="preserve"> </v>
      </c>
      <c r="K1921" s="3" t="str">
        <f t="shared" si="153"/>
        <v xml:space="preserve"> </v>
      </c>
      <c r="L1921" s="3" t="str">
        <f t="shared" si="154"/>
        <v xml:space="preserve">   </v>
      </c>
    </row>
    <row r="1922" spans="3:12" x14ac:dyDescent="0.25">
      <c r="C1922" s="1" t="str">
        <f>_xlfn.IFNA(IF(B1922=LOOKUP(+A1922,Lots!B$2:B$1819,Lots!D$2:D$1819),"Early",IF(B1922=LOOKUP(+A1922,Lots!B$2:B$1819,Lots!E$2:E$1819),"Mid",IF(B1922=LOOKUP(+A1922,Lots!B$2:B$1819,Lots!F$2:F$1819),"Late"))),"")</f>
        <v/>
      </c>
      <c r="D1922" s="1" t="str">
        <f>_xlfn.IFNA(VLOOKUP(A1922,Lots!B$2:C$1819, 2,FALSE),"")</f>
        <v/>
      </c>
      <c r="E1922" s="1" t="str">
        <f>_xlfn.IFNA(LOOKUP(A1922,Lots!B$2:B$1819, Lots!A$2:A$1819),"")</f>
        <v/>
      </c>
      <c r="F1922" s="1"/>
      <c r="G1922" s="3" t="str">
        <f t="shared" si="150"/>
        <v xml:space="preserve"> </v>
      </c>
      <c r="H1922" s="1" t="str">
        <f>IF(+F1922&lt;&gt;0,COUNTIF(Lots!$A$1:'Lots'!$A$1791,E1922), " ")</f>
        <v xml:space="preserve"> </v>
      </c>
      <c r="I1922" s="3" t="str">
        <f t="shared" si="151"/>
        <v xml:space="preserve"> </v>
      </c>
      <c r="J1922" s="1" t="str">
        <f t="shared" si="152"/>
        <v xml:space="preserve"> </v>
      </c>
      <c r="K1922" s="3" t="str">
        <f t="shared" si="153"/>
        <v xml:space="preserve"> </v>
      </c>
      <c r="L1922" s="3" t="str">
        <f t="shared" si="154"/>
        <v xml:space="preserve">   </v>
      </c>
    </row>
    <row r="1923" spans="3:12" x14ac:dyDescent="0.25">
      <c r="C1923" s="1" t="str">
        <f>_xlfn.IFNA(IF(B1923=LOOKUP(+A1923,Lots!B$2:B$1819,Lots!D$2:D$1819),"Early",IF(B1923=LOOKUP(+A1923,Lots!B$2:B$1819,Lots!E$2:E$1819),"Mid",IF(B1923=LOOKUP(+A1923,Lots!B$2:B$1819,Lots!F$2:F$1819),"Late"))),"")</f>
        <v/>
      </c>
      <c r="D1923" s="1" t="str">
        <f>_xlfn.IFNA(VLOOKUP(A1923,Lots!B$2:C$1819, 2,FALSE),"")</f>
        <v/>
      </c>
      <c r="E1923" s="1" t="str">
        <f>_xlfn.IFNA(LOOKUP(A1923,Lots!B$2:B$1819, Lots!A$2:A$1819),"")</f>
        <v/>
      </c>
      <c r="F1923" s="1"/>
      <c r="G1923" s="3" t="str">
        <f t="shared" si="150"/>
        <v xml:space="preserve"> </v>
      </c>
      <c r="H1923" s="1" t="str">
        <f>IF(+F1923&lt;&gt;0,COUNTIF(Lots!$A$1:'Lots'!$A$1791,E1923), " ")</f>
        <v xml:space="preserve"> </v>
      </c>
      <c r="I1923" s="3" t="str">
        <f t="shared" si="151"/>
        <v xml:space="preserve"> </v>
      </c>
      <c r="J1923" s="1" t="str">
        <f t="shared" si="152"/>
        <v xml:space="preserve"> </v>
      </c>
      <c r="K1923" s="3" t="str">
        <f t="shared" si="153"/>
        <v xml:space="preserve"> </v>
      </c>
      <c r="L1923" s="3" t="str">
        <f t="shared" si="154"/>
        <v xml:space="preserve">   </v>
      </c>
    </row>
    <row r="1924" spans="3:12" x14ac:dyDescent="0.25">
      <c r="C1924" s="1" t="str">
        <f>_xlfn.IFNA(IF(B1924=LOOKUP(+A1924,Lots!B$2:B$1819,Lots!D$2:D$1819),"Early",IF(B1924=LOOKUP(+A1924,Lots!B$2:B$1819,Lots!E$2:E$1819),"Mid",IF(B1924=LOOKUP(+A1924,Lots!B$2:B$1819,Lots!F$2:F$1819),"Late"))),"")</f>
        <v/>
      </c>
      <c r="D1924" s="1" t="str">
        <f>_xlfn.IFNA(VLOOKUP(A1924,Lots!B$2:C$1819, 2,FALSE),"")</f>
        <v/>
      </c>
      <c r="E1924" s="1" t="str">
        <f>_xlfn.IFNA(LOOKUP(A1924,Lots!B$2:B$1819, Lots!A$2:A$1819),"")</f>
        <v/>
      </c>
      <c r="F1924" s="1"/>
      <c r="G1924" s="3" t="str">
        <f t="shared" si="150"/>
        <v xml:space="preserve"> </v>
      </c>
      <c r="H1924" s="1" t="str">
        <f>IF(+F1924&lt;&gt;0,COUNTIF(Lots!$A$1:'Lots'!$A$1791,E1924), " ")</f>
        <v xml:space="preserve"> </v>
      </c>
      <c r="I1924" s="3" t="str">
        <f t="shared" si="151"/>
        <v xml:space="preserve"> </v>
      </c>
      <c r="J1924" s="1" t="str">
        <f t="shared" si="152"/>
        <v xml:space="preserve"> </v>
      </c>
      <c r="K1924" s="3" t="str">
        <f t="shared" si="153"/>
        <v xml:space="preserve"> </v>
      </c>
      <c r="L1924" s="3" t="str">
        <f t="shared" si="154"/>
        <v xml:space="preserve">   </v>
      </c>
    </row>
    <row r="1925" spans="3:12" x14ac:dyDescent="0.25">
      <c r="C1925" s="1" t="str">
        <f>_xlfn.IFNA(IF(B1925=LOOKUP(+A1925,Lots!B$2:B$1819,Lots!D$2:D$1819),"Early",IF(B1925=LOOKUP(+A1925,Lots!B$2:B$1819,Lots!E$2:E$1819),"Mid",IF(B1925=LOOKUP(+A1925,Lots!B$2:B$1819,Lots!F$2:F$1819),"Late"))),"")</f>
        <v/>
      </c>
      <c r="D1925" s="1" t="str">
        <f>_xlfn.IFNA(VLOOKUP(A1925,Lots!B$2:C$1819, 2,FALSE),"")</f>
        <v/>
      </c>
      <c r="E1925" s="1" t="str">
        <f>_xlfn.IFNA(LOOKUP(A1925,Lots!B$2:B$1819, Lots!A$2:A$1819),"")</f>
        <v/>
      </c>
      <c r="F1925" s="1"/>
      <c r="G1925" s="3" t="str">
        <f t="shared" si="150"/>
        <v xml:space="preserve"> </v>
      </c>
      <c r="H1925" s="1" t="str">
        <f>IF(+F1925&lt;&gt;0,COUNTIF(Lots!$A$1:'Lots'!$A$1791,E1925), " ")</f>
        <v xml:space="preserve"> </v>
      </c>
      <c r="I1925" s="3" t="str">
        <f t="shared" si="151"/>
        <v xml:space="preserve"> </v>
      </c>
      <c r="J1925" s="1" t="str">
        <f t="shared" si="152"/>
        <v xml:space="preserve"> </v>
      </c>
      <c r="K1925" s="3" t="str">
        <f t="shared" si="153"/>
        <v xml:space="preserve"> </v>
      </c>
      <c r="L1925" s="3" t="str">
        <f t="shared" si="154"/>
        <v xml:space="preserve">   </v>
      </c>
    </row>
    <row r="1926" spans="3:12" x14ac:dyDescent="0.25">
      <c r="C1926" s="1" t="str">
        <f>_xlfn.IFNA(IF(B1926=LOOKUP(+A1926,Lots!B$2:B$1819,Lots!D$2:D$1819),"Early",IF(B1926=LOOKUP(+A1926,Lots!B$2:B$1819,Lots!E$2:E$1819),"Mid",IF(B1926=LOOKUP(+A1926,Lots!B$2:B$1819,Lots!F$2:F$1819),"Late"))),"")</f>
        <v/>
      </c>
      <c r="D1926" s="1" t="str">
        <f>_xlfn.IFNA(VLOOKUP(A1926,Lots!B$2:C$1819, 2,FALSE),"")</f>
        <v/>
      </c>
      <c r="E1926" s="1" t="str">
        <f>_xlfn.IFNA(LOOKUP(A1926,Lots!B$2:B$1819, Lots!A$2:A$1819),"")</f>
        <v/>
      </c>
      <c r="F1926" s="1"/>
      <c r="G1926" s="3" t="str">
        <f t="shared" si="150"/>
        <v xml:space="preserve"> </v>
      </c>
      <c r="H1926" s="1" t="str">
        <f>IF(+F1926&lt;&gt;0,COUNTIF(Lots!$A$1:'Lots'!$A$1791,E1926), " ")</f>
        <v xml:space="preserve"> </v>
      </c>
      <c r="I1926" s="3" t="str">
        <f t="shared" si="151"/>
        <v xml:space="preserve"> </v>
      </c>
      <c r="J1926" s="1" t="str">
        <f t="shared" si="152"/>
        <v xml:space="preserve"> </v>
      </c>
      <c r="K1926" s="3" t="str">
        <f t="shared" si="153"/>
        <v xml:space="preserve"> </v>
      </c>
      <c r="L1926" s="3" t="str">
        <f t="shared" si="154"/>
        <v xml:space="preserve">   </v>
      </c>
    </row>
    <row r="1927" spans="3:12" x14ac:dyDescent="0.25">
      <c r="C1927" s="1" t="str">
        <f>_xlfn.IFNA(IF(B1927=LOOKUP(+A1927,Lots!B$2:B$1819,Lots!D$2:D$1819),"Early",IF(B1927=LOOKUP(+A1927,Lots!B$2:B$1819,Lots!E$2:E$1819),"Mid",IF(B1927=LOOKUP(+A1927,Lots!B$2:B$1819,Lots!F$2:F$1819),"Late"))),"")</f>
        <v/>
      </c>
      <c r="D1927" s="1" t="str">
        <f>_xlfn.IFNA(VLOOKUP(A1927,Lots!B$2:C$1819, 2,FALSE),"")</f>
        <v/>
      </c>
      <c r="E1927" s="1" t="str">
        <f>_xlfn.IFNA(LOOKUP(A1927,Lots!B$2:B$1819, Lots!A$2:A$1819),"")</f>
        <v/>
      </c>
      <c r="F1927" s="1"/>
      <c r="G1927" s="3" t="str">
        <f t="shared" si="150"/>
        <v xml:space="preserve"> </v>
      </c>
      <c r="H1927" s="1" t="str">
        <f>IF(+F1927&lt;&gt;0,COUNTIF(Lots!$A$1:'Lots'!$A$1791,E1927), " ")</f>
        <v xml:space="preserve"> </v>
      </c>
      <c r="I1927" s="3" t="str">
        <f t="shared" si="151"/>
        <v xml:space="preserve"> </v>
      </c>
      <c r="J1927" s="1" t="str">
        <f t="shared" si="152"/>
        <v xml:space="preserve"> </v>
      </c>
      <c r="K1927" s="3" t="str">
        <f t="shared" si="153"/>
        <v xml:space="preserve"> </v>
      </c>
      <c r="L1927" s="3" t="str">
        <f t="shared" si="154"/>
        <v xml:space="preserve">   </v>
      </c>
    </row>
    <row r="1928" spans="3:12" x14ac:dyDescent="0.25">
      <c r="C1928" s="1" t="str">
        <f>_xlfn.IFNA(IF(B1928=LOOKUP(+A1928,Lots!B$2:B$1819,Lots!D$2:D$1819),"Early",IF(B1928=LOOKUP(+A1928,Lots!B$2:B$1819,Lots!E$2:E$1819),"Mid",IF(B1928=LOOKUP(+A1928,Lots!B$2:B$1819,Lots!F$2:F$1819),"Late"))),"")</f>
        <v/>
      </c>
      <c r="D1928" s="1" t="str">
        <f>_xlfn.IFNA(VLOOKUP(A1928,Lots!B$2:C$1819, 2,FALSE),"")</f>
        <v/>
      </c>
      <c r="E1928" s="1" t="str">
        <f>_xlfn.IFNA(LOOKUP(A1928,Lots!B$2:B$1819, Lots!A$2:A$1819),"")</f>
        <v/>
      </c>
      <c r="F1928" s="1"/>
      <c r="G1928" s="3" t="str">
        <f t="shared" si="150"/>
        <v xml:space="preserve"> </v>
      </c>
      <c r="H1928" s="1" t="str">
        <f>IF(+F1928&lt;&gt;0,COUNTIF(Lots!$A$1:'Lots'!$A$1791,E1928), " ")</f>
        <v xml:space="preserve"> </v>
      </c>
      <c r="I1928" s="3" t="str">
        <f t="shared" si="151"/>
        <v xml:space="preserve"> </v>
      </c>
      <c r="J1928" s="1" t="str">
        <f t="shared" si="152"/>
        <v xml:space="preserve"> </v>
      </c>
      <c r="K1928" s="3" t="str">
        <f t="shared" si="153"/>
        <v xml:space="preserve"> </v>
      </c>
      <c r="L1928" s="3" t="str">
        <f t="shared" si="154"/>
        <v xml:space="preserve">   </v>
      </c>
    </row>
    <row r="1929" spans="3:12" x14ac:dyDescent="0.25">
      <c r="C1929" s="1" t="str">
        <f>_xlfn.IFNA(IF(B1929=LOOKUP(+A1929,Lots!B$2:B$1819,Lots!D$2:D$1819),"Early",IF(B1929=LOOKUP(+A1929,Lots!B$2:B$1819,Lots!E$2:E$1819),"Mid",IF(B1929=LOOKUP(+A1929,Lots!B$2:B$1819,Lots!F$2:F$1819),"Late"))),"")</f>
        <v/>
      </c>
      <c r="D1929" s="1" t="str">
        <f>_xlfn.IFNA(VLOOKUP(A1929,Lots!B$2:C$1819, 2,FALSE),"")</f>
        <v/>
      </c>
      <c r="E1929" s="1" t="str">
        <f>_xlfn.IFNA(LOOKUP(A1929,Lots!B$2:B$1819, Lots!A$2:A$1819),"")</f>
        <v/>
      </c>
      <c r="F1929" s="1"/>
      <c r="G1929" s="3" t="str">
        <f t="shared" si="150"/>
        <v xml:space="preserve"> </v>
      </c>
      <c r="H1929" s="1" t="str">
        <f>IF(+F1929&lt;&gt;0,COUNTIF(Lots!$A$1:'Lots'!$A$1791,E1929), " ")</f>
        <v xml:space="preserve"> </v>
      </c>
      <c r="I1929" s="3" t="str">
        <f t="shared" si="151"/>
        <v xml:space="preserve"> </v>
      </c>
      <c r="J1929" s="1" t="str">
        <f t="shared" si="152"/>
        <v xml:space="preserve"> </v>
      </c>
      <c r="K1929" s="3" t="str">
        <f t="shared" si="153"/>
        <v xml:space="preserve"> </v>
      </c>
      <c r="L1929" s="3" t="str">
        <f t="shared" si="154"/>
        <v xml:space="preserve">   </v>
      </c>
    </row>
    <row r="1930" spans="3:12" x14ac:dyDescent="0.25">
      <c r="C1930" s="1" t="str">
        <f>_xlfn.IFNA(IF(B1930=LOOKUP(+A1930,Lots!B$2:B$1819,Lots!D$2:D$1819),"Early",IF(B1930=LOOKUP(+A1930,Lots!B$2:B$1819,Lots!E$2:E$1819),"Mid",IF(B1930=LOOKUP(+A1930,Lots!B$2:B$1819,Lots!F$2:F$1819),"Late"))),"")</f>
        <v/>
      </c>
      <c r="D1930" s="1" t="str">
        <f>_xlfn.IFNA(VLOOKUP(A1930,Lots!B$2:C$1819, 2,FALSE),"")</f>
        <v/>
      </c>
      <c r="E1930" s="1" t="str">
        <f>_xlfn.IFNA(LOOKUP(A1930,Lots!B$2:B$1819, Lots!A$2:A$1819),"")</f>
        <v/>
      </c>
      <c r="F1930" s="1"/>
      <c r="G1930" s="3" t="str">
        <f t="shared" si="150"/>
        <v xml:space="preserve"> </v>
      </c>
      <c r="H1930" s="1" t="str">
        <f>IF(+F1930&lt;&gt;0,COUNTIF(Lots!$A$1:'Lots'!$A$1791,E1930), " ")</f>
        <v xml:space="preserve"> </v>
      </c>
      <c r="I1930" s="3" t="str">
        <f t="shared" si="151"/>
        <v xml:space="preserve"> </v>
      </c>
      <c r="J1930" s="1" t="str">
        <f t="shared" si="152"/>
        <v xml:space="preserve"> </v>
      </c>
      <c r="K1930" s="3" t="str">
        <f t="shared" si="153"/>
        <v xml:space="preserve"> </v>
      </c>
      <c r="L1930" s="3" t="str">
        <f t="shared" si="154"/>
        <v xml:space="preserve">   </v>
      </c>
    </row>
    <row r="1931" spans="3:12" x14ac:dyDescent="0.25">
      <c r="C1931" s="1" t="str">
        <f>_xlfn.IFNA(IF(B1931=LOOKUP(+A1931,Lots!B$2:B$1819,Lots!D$2:D$1819),"Early",IF(B1931=LOOKUP(+A1931,Lots!B$2:B$1819,Lots!E$2:E$1819),"Mid",IF(B1931=LOOKUP(+A1931,Lots!B$2:B$1819,Lots!F$2:F$1819),"Late"))),"")</f>
        <v/>
      </c>
      <c r="D1931" s="1" t="str">
        <f>_xlfn.IFNA(VLOOKUP(A1931,Lots!B$2:C$1819, 2,FALSE),"")</f>
        <v/>
      </c>
      <c r="E1931" s="1" t="str">
        <f>_xlfn.IFNA(LOOKUP(A1931,Lots!B$2:B$1819, Lots!A$2:A$1819),"")</f>
        <v/>
      </c>
      <c r="F1931" s="1"/>
      <c r="G1931" s="3" t="str">
        <f t="shared" ref="G1931:G1994" si="155">IF(+F1931&lt;&gt;0, CEILING(F1931*$M$2,0.25), " ")</f>
        <v xml:space="preserve"> </v>
      </c>
      <c r="H1931" s="1" t="str">
        <f>IF(+F1931&lt;&gt;0,COUNTIF(Lots!$A$1:'Lots'!$A$1791,E1931), " ")</f>
        <v xml:space="preserve"> </v>
      </c>
      <c r="I1931" s="3" t="str">
        <f t="shared" ref="I1931:I1994" si="156">IF(+F1931&lt;&gt;0,+H1931*$M$1," ")</f>
        <v xml:space="preserve"> </v>
      </c>
      <c r="J1931" s="1" t="str">
        <f t="shared" ref="J1931:J1994" si="157">IF(+F1931&lt;&gt;0,COUNTIF(E$10:E$2000,+E1931)," ")</f>
        <v xml:space="preserve"> </v>
      </c>
      <c r="K1931" s="3" t="str">
        <f t="shared" ref="K1931:K1994" si="158">IF(F1931&lt;&gt;0,(+H1931-J1931)*$M$3, " ")</f>
        <v xml:space="preserve"> </v>
      </c>
      <c r="L1931" s="3" t="str">
        <f t="shared" ref="L1931:L1994" si="159">IF(F1931&lt;&gt;0,+F1931-G1931-I1931-K1931,"   ")</f>
        <v xml:space="preserve">   </v>
      </c>
    </row>
    <row r="1932" spans="3:12" x14ac:dyDescent="0.25">
      <c r="C1932" s="1" t="str">
        <f>_xlfn.IFNA(IF(B1932=LOOKUP(+A1932,Lots!B$2:B$1819,Lots!D$2:D$1819),"Early",IF(B1932=LOOKUP(+A1932,Lots!B$2:B$1819,Lots!E$2:E$1819),"Mid",IF(B1932=LOOKUP(+A1932,Lots!B$2:B$1819,Lots!F$2:F$1819),"Late"))),"")</f>
        <v/>
      </c>
      <c r="D1932" s="1" t="str">
        <f>_xlfn.IFNA(VLOOKUP(A1932,Lots!B$2:C$1819, 2,FALSE),"")</f>
        <v/>
      </c>
      <c r="E1932" s="1" t="str">
        <f>_xlfn.IFNA(LOOKUP(A1932,Lots!B$2:B$1819, Lots!A$2:A$1819),"")</f>
        <v/>
      </c>
      <c r="F1932" s="1"/>
      <c r="G1932" s="3" t="str">
        <f t="shared" si="155"/>
        <v xml:space="preserve"> </v>
      </c>
      <c r="H1932" s="1" t="str">
        <f>IF(+F1932&lt;&gt;0,COUNTIF(Lots!$A$1:'Lots'!$A$1791,E1932), " ")</f>
        <v xml:space="preserve"> </v>
      </c>
      <c r="I1932" s="3" t="str">
        <f t="shared" si="156"/>
        <v xml:space="preserve"> </v>
      </c>
      <c r="J1932" s="1" t="str">
        <f t="shared" si="157"/>
        <v xml:space="preserve"> </v>
      </c>
      <c r="K1932" s="3" t="str">
        <f t="shared" si="158"/>
        <v xml:space="preserve"> </v>
      </c>
      <c r="L1932" s="3" t="str">
        <f t="shared" si="159"/>
        <v xml:space="preserve">   </v>
      </c>
    </row>
    <row r="1933" spans="3:12" x14ac:dyDescent="0.25">
      <c r="C1933" s="1" t="str">
        <f>_xlfn.IFNA(IF(B1933=LOOKUP(+A1933,Lots!B$2:B$1819,Lots!D$2:D$1819),"Early",IF(B1933=LOOKUP(+A1933,Lots!B$2:B$1819,Lots!E$2:E$1819),"Mid",IF(B1933=LOOKUP(+A1933,Lots!B$2:B$1819,Lots!F$2:F$1819),"Late"))),"")</f>
        <v/>
      </c>
      <c r="D1933" s="1" t="str">
        <f>_xlfn.IFNA(VLOOKUP(A1933,Lots!B$2:C$1819, 2,FALSE),"")</f>
        <v/>
      </c>
      <c r="E1933" s="1" t="str">
        <f>_xlfn.IFNA(LOOKUP(A1933,Lots!B$2:B$1819, Lots!A$2:A$1819),"")</f>
        <v/>
      </c>
      <c r="F1933" s="1"/>
      <c r="G1933" s="3" t="str">
        <f t="shared" si="155"/>
        <v xml:space="preserve"> </v>
      </c>
      <c r="H1933" s="1" t="str">
        <f>IF(+F1933&lt;&gt;0,COUNTIF(Lots!$A$1:'Lots'!$A$1791,E1933), " ")</f>
        <v xml:space="preserve"> </v>
      </c>
      <c r="I1933" s="3" t="str">
        <f t="shared" si="156"/>
        <v xml:space="preserve"> </v>
      </c>
      <c r="J1933" s="1" t="str">
        <f t="shared" si="157"/>
        <v xml:space="preserve"> </v>
      </c>
      <c r="K1933" s="3" t="str">
        <f t="shared" si="158"/>
        <v xml:space="preserve"> </v>
      </c>
      <c r="L1933" s="3" t="str">
        <f t="shared" si="159"/>
        <v xml:space="preserve">   </v>
      </c>
    </row>
    <row r="1934" spans="3:12" x14ac:dyDescent="0.25">
      <c r="C1934" s="1" t="str">
        <f>_xlfn.IFNA(IF(B1934=LOOKUP(+A1934,Lots!B$2:B$1819,Lots!D$2:D$1819),"Early",IF(B1934=LOOKUP(+A1934,Lots!B$2:B$1819,Lots!E$2:E$1819),"Mid",IF(B1934=LOOKUP(+A1934,Lots!B$2:B$1819,Lots!F$2:F$1819),"Late"))),"")</f>
        <v/>
      </c>
      <c r="D1934" s="1" t="str">
        <f>_xlfn.IFNA(VLOOKUP(A1934,Lots!B$2:C$1819, 2,FALSE),"")</f>
        <v/>
      </c>
      <c r="E1934" s="1" t="str">
        <f>_xlfn.IFNA(LOOKUP(A1934,Lots!B$2:B$1819, Lots!A$2:A$1819),"")</f>
        <v/>
      </c>
      <c r="F1934" s="1"/>
      <c r="G1934" s="3" t="str">
        <f t="shared" si="155"/>
        <v xml:space="preserve"> </v>
      </c>
      <c r="H1934" s="1" t="str">
        <f>IF(+F1934&lt;&gt;0,COUNTIF(Lots!$A$1:'Lots'!$A$1791,E1934), " ")</f>
        <v xml:space="preserve"> </v>
      </c>
      <c r="I1934" s="3" t="str">
        <f t="shared" si="156"/>
        <v xml:space="preserve"> </v>
      </c>
      <c r="J1934" s="1" t="str">
        <f t="shared" si="157"/>
        <v xml:space="preserve"> </v>
      </c>
      <c r="K1934" s="3" t="str">
        <f t="shared" si="158"/>
        <v xml:space="preserve"> </v>
      </c>
      <c r="L1934" s="3" t="str">
        <f t="shared" si="159"/>
        <v xml:space="preserve">   </v>
      </c>
    </row>
    <row r="1935" spans="3:12" x14ac:dyDescent="0.25">
      <c r="C1935" s="1" t="str">
        <f>_xlfn.IFNA(IF(B1935=LOOKUP(+A1935,Lots!B$2:B$1819,Lots!D$2:D$1819),"Early",IF(B1935=LOOKUP(+A1935,Lots!B$2:B$1819,Lots!E$2:E$1819),"Mid",IF(B1935=LOOKUP(+A1935,Lots!B$2:B$1819,Lots!F$2:F$1819),"Late"))),"")</f>
        <v/>
      </c>
      <c r="D1935" s="1" t="str">
        <f>_xlfn.IFNA(VLOOKUP(A1935,Lots!B$2:C$1819, 2,FALSE),"")</f>
        <v/>
      </c>
      <c r="E1935" s="1" t="str">
        <f>_xlfn.IFNA(LOOKUP(A1935,Lots!B$2:B$1819, Lots!A$2:A$1819),"")</f>
        <v/>
      </c>
      <c r="F1935" s="1"/>
      <c r="G1935" s="3" t="str">
        <f t="shared" si="155"/>
        <v xml:space="preserve"> </v>
      </c>
      <c r="H1935" s="1" t="str">
        <f>IF(+F1935&lt;&gt;0,COUNTIF(Lots!$A$1:'Lots'!$A$1791,E1935), " ")</f>
        <v xml:space="preserve"> </v>
      </c>
      <c r="I1935" s="3" t="str">
        <f t="shared" si="156"/>
        <v xml:space="preserve"> </v>
      </c>
      <c r="J1935" s="1" t="str">
        <f t="shared" si="157"/>
        <v xml:space="preserve"> </v>
      </c>
      <c r="K1935" s="3" t="str">
        <f t="shared" si="158"/>
        <v xml:space="preserve"> </v>
      </c>
      <c r="L1935" s="3" t="str">
        <f t="shared" si="159"/>
        <v xml:space="preserve">   </v>
      </c>
    </row>
    <row r="1936" spans="3:12" x14ac:dyDescent="0.25">
      <c r="C1936" s="1" t="str">
        <f>_xlfn.IFNA(IF(B1936=LOOKUP(+A1936,Lots!B$2:B$1819,Lots!D$2:D$1819),"Early",IF(B1936=LOOKUP(+A1936,Lots!B$2:B$1819,Lots!E$2:E$1819),"Mid",IF(B1936=LOOKUP(+A1936,Lots!B$2:B$1819,Lots!F$2:F$1819),"Late"))),"")</f>
        <v/>
      </c>
      <c r="D1936" s="1" t="str">
        <f>_xlfn.IFNA(VLOOKUP(A1936,Lots!B$2:C$1819, 2,FALSE),"")</f>
        <v/>
      </c>
      <c r="E1936" s="1" t="str">
        <f>_xlfn.IFNA(LOOKUP(A1936,Lots!B$2:B$1819, Lots!A$2:A$1819),"")</f>
        <v/>
      </c>
      <c r="F1936" s="1"/>
      <c r="G1936" s="3" t="str">
        <f t="shared" si="155"/>
        <v xml:space="preserve"> </v>
      </c>
      <c r="H1936" s="1" t="str">
        <f>IF(+F1936&lt;&gt;0,COUNTIF(Lots!$A$1:'Lots'!$A$1791,E1936), " ")</f>
        <v xml:space="preserve"> </v>
      </c>
      <c r="I1936" s="3" t="str">
        <f t="shared" si="156"/>
        <v xml:space="preserve"> </v>
      </c>
      <c r="J1936" s="1" t="str">
        <f t="shared" si="157"/>
        <v xml:space="preserve"> </v>
      </c>
      <c r="K1936" s="3" t="str">
        <f t="shared" si="158"/>
        <v xml:space="preserve"> </v>
      </c>
      <c r="L1936" s="3" t="str">
        <f t="shared" si="159"/>
        <v xml:space="preserve">   </v>
      </c>
    </row>
    <row r="1937" spans="3:12" x14ac:dyDescent="0.25">
      <c r="C1937" s="1" t="str">
        <f>_xlfn.IFNA(IF(B1937=LOOKUP(+A1937,Lots!B$2:B$1819,Lots!D$2:D$1819),"Early",IF(B1937=LOOKUP(+A1937,Lots!B$2:B$1819,Lots!E$2:E$1819),"Mid",IF(B1937=LOOKUP(+A1937,Lots!B$2:B$1819,Lots!F$2:F$1819),"Late"))),"")</f>
        <v/>
      </c>
      <c r="D1937" s="1" t="str">
        <f>_xlfn.IFNA(VLOOKUP(A1937,Lots!B$2:C$1819, 2,FALSE),"")</f>
        <v/>
      </c>
      <c r="E1937" s="1" t="str">
        <f>_xlfn.IFNA(LOOKUP(A1937,Lots!B$2:B$1819, Lots!A$2:A$1819),"")</f>
        <v/>
      </c>
      <c r="F1937" s="1"/>
      <c r="G1937" s="3" t="str">
        <f t="shared" si="155"/>
        <v xml:space="preserve"> </v>
      </c>
      <c r="H1937" s="1" t="str">
        <f>IF(+F1937&lt;&gt;0,COUNTIF(Lots!$A$1:'Lots'!$A$1791,E1937), " ")</f>
        <v xml:space="preserve"> </v>
      </c>
      <c r="I1937" s="3" t="str">
        <f t="shared" si="156"/>
        <v xml:space="preserve"> </v>
      </c>
      <c r="J1937" s="1" t="str">
        <f t="shared" si="157"/>
        <v xml:space="preserve"> </v>
      </c>
      <c r="K1937" s="3" t="str">
        <f t="shared" si="158"/>
        <v xml:space="preserve"> </v>
      </c>
      <c r="L1937" s="3" t="str">
        <f t="shared" si="159"/>
        <v xml:space="preserve">   </v>
      </c>
    </row>
    <row r="1938" spans="3:12" x14ac:dyDescent="0.25">
      <c r="C1938" s="1" t="str">
        <f>_xlfn.IFNA(IF(B1938=LOOKUP(+A1938,Lots!B$2:B$1819,Lots!D$2:D$1819),"Early",IF(B1938=LOOKUP(+A1938,Lots!B$2:B$1819,Lots!E$2:E$1819),"Mid",IF(B1938=LOOKUP(+A1938,Lots!B$2:B$1819,Lots!F$2:F$1819),"Late"))),"")</f>
        <v/>
      </c>
      <c r="D1938" s="1" t="str">
        <f>_xlfn.IFNA(VLOOKUP(A1938,Lots!B$2:C$1819, 2,FALSE),"")</f>
        <v/>
      </c>
      <c r="E1938" s="1" t="str">
        <f>_xlfn.IFNA(LOOKUP(A1938,Lots!B$2:B$1819, Lots!A$2:A$1819),"")</f>
        <v/>
      </c>
      <c r="F1938" s="1"/>
      <c r="G1938" s="3" t="str">
        <f t="shared" si="155"/>
        <v xml:space="preserve"> </v>
      </c>
      <c r="H1938" s="1" t="str">
        <f>IF(+F1938&lt;&gt;0,COUNTIF(Lots!$A$1:'Lots'!$A$1791,E1938), " ")</f>
        <v xml:space="preserve"> </v>
      </c>
      <c r="I1938" s="3" t="str">
        <f t="shared" si="156"/>
        <v xml:space="preserve"> </v>
      </c>
      <c r="J1938" s="1" t="str">
        <f t="shared" si="157"/>
        <v xml:space="preserve"> </v>
      </c>
      <c r="K1938" s="3" t="str">
        <f t="shared" si="158"/>
        <v xml:space="preserve"> </v>
      </c>
      <c r="L1938" s="3" t="str">
        <f t="shared" si="159"/>
        <v xml:space="preserve">   </v>
      </c>
    </row>
    <row r="1939" spans="3:12" x14ac:dyDescent="0.25">
      <c r="C1939" s="1" t="str">
        <f>_xlfn.IFNA(IF(B1939=LOOKUP(+A1939,Lots!B$2:B$1819,Lots!D$2:D$1819),"Early",IF(B1939=LOOKUP(+A1939,Lots!B$2:B$1819,Lots!E$2:E$1819),"Mid",IF(B1939=LOOKUP(+A1939,Lots!B$2:B$1819,Lots!F$2:F$1819),"Late"))),"")</f>
        <v/>
      </c>
      <c r="D1939" s="1" t="str">
        <f>_xlfn.IFNA(VLOOKUP(A1939,Lots!B$2:C$1819, 2,FALSE),"")</f>
        <v/>
      </c>
      <c r="E1939" s="1" t="str">
        <f>_xlfn.IFNA(LOOKUP(A1939,Lots!B$2:B$1819, Lots!A$2:A$1819),"")</f>
        <v/>
      </c>
      <c r="F1939" s="1"/>
      <c r="G1939" s="3" t="str">
        <f t="shared" si="155"/>
        <v xml:space="preserve"> </v>
      </c>
      <c r="H1939" s="1" t="str">
        <f>IF(+F1939&lt;&gt;0,COUNTIF(Lots!$A$1:'Lots'!$A$1791,E1939), " ")</f>
        <v xml:space="preserve"> </v>
      </c>
      <c r="I1939" s="3" t="str">
        <f t="shared" si="156"/>
        <v xml:space="preserve"> </v>
      </c>
      <c r="J1939" s="1" t="str">
        <f t="shared" si="157"/>
        <v xml:space="preserve"> </v>
      </c>
      <c r="K1939" s="3" t="str">
        <f t="shared" si="158"/>
        <v xml:space="preserve"> </v>
      </c>
      <c r="L1939" s="3" t="str">
        <f t="shared" si="159"/>
        <v xml:space="preserve">   </v>
      </c>
    </row>
    <row r="1940" spans="3:12" x14ac:dyDescent="0.25">
      <c r="C1940" s="1" t="str">
        <f>_xlfn.IFNA(IF(B1940=LOOKUP(+A1940,Lots!B$2:B$1819,Lots!D$2:D$1819),"Early",IF(B1940=LOOKUP(+A1940,Lots!B$2:B$1819,Lots!E$2:E$1819),"Mid",IF(B1940=LOOKUP(+A1940,Lots!B$2:B$1819,Lots!F$2:F$1819),"Late"))),"")</f>
        <v/>
      </c>
      <c r="D1940" s="1" t="str">
        <f>_xlfn.IFNA(VLOOKUP(A1940,Lots!B$2:C$1819, 2,FALSE),"")</f>
        <v/>
      </c>
      <c r="E1940" s="1" t="str">
        <f>_xlfn.IFNA(LOOKUP(A1940,Lots!B$2:B$1819, Lots!A$2:A$1819),"")</f>
        <v/>
      </c>
      <c r="F1940" s="1"/>
      <c r="G1940" s="3" t="str">
        <f t="shared" si="155"/>
        <v xml:space="preserve"> </v>
      </c>
      <c r="H1940" s="1" t="str">
        <f>IF(+F1940&lt;&gt;0,COUNTIF(Lots!$A$1:'Lots'!$A$1791,E1940), " ")</f>
        <v xml:space="preserve"> </v>
      </c>
      <c r="I1940" s="3" t="str">
        <f t="shared" si="156"/>
        <v xml:space="preserve"> </v>
      </c>
      <c r="J1940" s="1" t="str">
        <f t="shared" si="157"/>
        <v xml:space="preserve"> </v>
      </c>
      <c r="K1940" s="3" t="str">
        <f t="shared" si="158"/>
        <v xml:space="preserve"> </v>
      </c>
      <c r="L1940" s="3" t="str">
        <f t="shared" si="159"/>
        <v xml:space="preserve">   </v>
      </c>
    </row>
    <row r="1941" spans="3:12" x14ac:dyDescent="0.25">
      <c r="C1941" s="1" t="str">
        <f>_xlfn.IFNA(IF(B1941=LOOKUP(+A1941,Lots!B$2:B$1819,Lots!D$2:D$1819),"Early",IF(B1941=LOOKUP(+A1941,Lots!B$2:B$1819,Lots!E$2:E$1819),"Mid",IF(B1941=LOOKUP(+A1941,Lots!B$2:B$1819,Lots!F$2:F$1819),"Late"))),"")</f>
        <v/>
      </c>
      <c r="D1941" s="1" t="str">
        <f>_xlfn.IFNA(VLOOKUP(A1941,Lots!B$2:C$1819, 2,FALSE),"")</f>
        <v/>
      </c>
      <c r="E1941" s="1" t="str">
        <f>_xlfn.IFNA(LOOKUP(A1941,Lots!B$2:B$1819, Lots!A$2:A$1819),"")</f>
        <v/>
      </c>
      <c r="F1941" s="1"/>
      <c r="G1941" s="3" t="str">
        <f t="shared" si="155"/>
        <v xml:space="preserve"> </v>
      </c>
      <c r="H1941" s="1" t="str">
        <f>IF(+F1941&lt;&gt;0,COUNTIF(Lots!$A$1:'Lots'!$A$1791,E1941), " ")</f>
        <v xml:space="preserve"> </v>
      </c>
      <c r="I1941" s="3" t="str">
        <f t="shared" si="156"/>
        <v xml:space="preserve"> </v>
      </c>
      <c r="J1941" s="1" t="str">
        <f t="shared" si="157"/>
        <v xml:space="preserve"> </v>
      </c>
      <c r="K1941" s="3" t="str">
        <f t="shared" si="158"/>
        <v xml:space="preserve"> </v>
      </c>
      <c r="L1941" s="3" t="str">
        <f t="shared" si="159"/>
        <v xml:space="preserve">   </v>
      </c>
    </row>
    <row r="1942" spans="3:12" x14ac:dyDescent="0.25">
      <c r="C1942" s="1" t="str">
        <f>_xlfn.IFNA(IF(B1942=LOOKUP(+A1942,Lots!B$2:B$1819,Lots!D$2:D$1819),"Early",IF(B1942=LOOKUP(+A1942,Lots!B$2:B$1819,Lots!E$2:E$1819),"Mid",IF(B1942=LOOKUP(+A1942,Lots!B$2:B$1819,Lots!F$2:F$1819),"Late"))),"")</f>
        <v/>
      </c>
      <c r="D1942" s="1" t="str">
        <f>_xlfn.IFNA(VLOOKUP(A1942,Lots!B$2:C$1819, 2,FALSE),"")</f>
        <v/>
      </c>
      <c r="E1942" s="1" t="str">
        <f>_xlfn.IFNA(LOOKUP(A1942,Lots!B$2:B$1819, Lots!A$2:A$1819),"")</f>
        <v/>
      </c>
      <c r="F1942" s="1"/>
      <c r="G1942" s="3" t="str">
        <f t="shared" si="155"/>
        <v xml:space="preserve"> </v>
      </c>
      <c r="H1942" s="1" t="str">
        <f>IF(+F1942&lt;&gt;0,COUNTIF(Lots!$A$1:'Lots'!$A$1791,E1942), " ")</f>
        <v xml:space="preserve"> </v>
      </c>
      <c r="I1942" s="3" t="str">
        <f t="shared" si="156"/>
        <v xml:space="preserve"> </v>
      </c>
      <c r="J1942" s="1" t="str">
        <f t="shared" si="157"/>
        <v xml:space="preserve"> </v>
      </c>
      <c r="K1942" s="3" t="str">
        <f t="shared" si="158"/>
        <v xml:space="preserve"> </v>
      </c>
      <c r="L1942" s="3" t="str">
        <f t="shared" si="159"/>
        <v xml:space="preserve">   </v>
      </c>
    </row>
    <row r="1943" spans="3:12" x14ac:dyDescent="0.25">
      <c r="C1943" s="1" t="str">
        <f>_xlfn.IFNA(IF(B1943=LOOKUP(+A1943,Lots!B$2:B$1819,Lots!D$2:D$1819),"Early",IF(B1943=LOOKUP(+A1943,Lots!B$2:B$1819,Lots!E$2:E$1819),"Mid",IF(B1943=LOOKUP(+A1943,Lots!B$2:B$1819,Lots!F$2:F$1819),"Late"))),"")</f>
        <v/>
      </c>
      <c r="D1943" s="1" t="str">
        <f>_xlfn.IFNA(VLOOKUP(A1943,Lots!B$2:C$1819, 2,FALSE),"")</f>
        <v/>
      </c>
      <c r="E1943" s="1" t="str">
        <f>_xlfn.IFNA(LOOKUP(A1943,Lots!B$2:B$1819, Lots!A$2:A$1819),"")</f>
        <v/>
      </c>
      <c r="F1943" s="1"/>
      <c r="G1943" s="3" t="str">
        <f t="shared" si="155"/>
        <v xml:space="preserve"> </v>
      </c>
      <c r="H1943" s="1" t="str">
        <f>IF(+F1943&lt;&gt;0,COUNTIF(Lots!$A$1:'Lots'!$A$1791,E1943), " ")</f>
        <v xml:space="preserve"> </v>
      </c>
      <c r="I1943" s="3" t="str">
        <f t="shared" si="156"/>
        <v xml:space="preserve"> </v>
      </c>
      <c r="J1943" s="1" t="str">
        <f t="shared" si="157"/>
        <v xml:space="preserve"> </v>
      </c>
      <c r="K1943" s="3" t="str">
        <f t="shared" si="158"/>
        <v xml:space="preserve"> </v>
      </c>
      <c r="L1943" s="3" t="str">
        <f t="shared" si="159"/>
        <v xml:space="preserve">   </v>
      </c>
    </row>
    <row r="1944" spans="3:12" x14ac:dyDescent="0.25">
      <c r="C1944" s="1" t="str">
        <f>_xlfn.IFNA(IF(B1944=LOOKUP(+A1944,Lots!B$2:B$1819,Lots!D$2:D$1819),"Early",IF(B1944=LOOKUP(+A1944,Lots!B$2:B$1819,Lots!E$2:E$1819),"Mid",IF(B1944=LOOKUP(+A1944,Lots!B$2:B$1819,Lots!F$2:F$1819),"Late"))),"")</f>
        <v/>
      </c>
      <c r="D1944" s="1" t="str">
        <f>_xlfn.IFNA(VLOOKUP(A1944,Lots!B$2:C$1819, 2,FALSE),"")</f>
        <v/>
      </c>
      <c r="E1944" s="1" t="str">
        <f>_xlfn.IFNA(LOOKUP(A1944,Lots!B$2:B$1819, Lots!A$2:A$1819),"")</f>
        <v/>
      </c>
      <c r="F1944" s="1"/>
      <c r="G1944" s="3" t="str">
        <f t="shared" si="155"/>
        <v xml:space="preserve"> </v>
      </c>
      <c r="H1944" s="1" t="str">
        <f>IF(+F1944&lt;&gt;0,COUNTIF(Lots!$A$1:'Lots'!$A$1791,E1944), " ")</f>
        <v xml:space="preserve"> </v>
      </c>
      <c r="I1944" s="3" t="str">
        <f t="shared" si="156"/>
        <v xml:space="preserve"> </v>
      </c>
      <c r="J1944" s="1" t="str">
        <f t="shared" si="157"/>
        <v xml:space="preserve"> </v>
      </c>
      <c r="K1944" s="3" t="str">
        <f t="shared" si="158"/>
        <v xml:space="preserve"> </v>
      </c>
      <c r="L1944" s="3" t="str">
        <f t="shared" si="159"/>
        <v xml:space="preserve">   </v>
      </c>
    </row>
    <row r="1945" spans="3:12" x14ac:dyDescent="0.25">
      <c r="C1945" s="1" t="str">
        <f>_xlfn.IFNA(IF(B1945=LOOKUP(+A1945,Lots!B$2:B$1819,Lots!D$2:D$1819),"Early",IF(B1945=LOOKUP(+A1945,Lots!B$2:B$1819,Lots!E$2:E$1819),"Mid",IF(B1945=LOOKUP(+A1945,Lots!B$2:B$1819,Lots!F$2:F$1819),"Late"))),"")</f>
        <v/>
      </c>
      <c r="D1945" s="1" t="str">
        <f>_xlfn.IFNA(VLOOKUP(A1945,Lots!B$2:C$1819, 2,FALSE),"")</f>
        <v/>
      </c>
      <c r="E1945" s="1" t="str">
        <f>_xlfn.IFNA(LOOKUP(A1945,Lots!B$2:B$1819, Lots!A$2:A$1819),"")</f>
        <v/>
      </c>
      <c r="F1945" s="1"/>
      <c r="G1945" s="3" t="str">
        <f t="shared" si="155"/>
        <v xml:space="preserve"> </v>
      </c>
      <c r="H1945" s="1" t="str">
        <f>IF(+F1945&lt;&gt;0,COUNTIF(Lots!$A$1:'Lots'!$A$1791,E1945), " ")</f>
        <v xml:space="preserve"> </v>
      </c>
      <c r="I1945" s="3" t="str">
        <f t="shared" si="156"/>
        <v xml:space="preserve"> </v>
      </c>
      <c r="J1945" s="1" t="str">
        <f t="shared" si="157"/>
        <v xml:space="preserve"> </v>
      </c>
      <c r="K1945" s="3" t="str">
        <f t="shared" si="158"/>
        <v xml:space="preserve"> </v>
      </c>
      <c r="L1945" s="3" t="str">
        <f t="shared" si="159"/>
        <v xml:space="preserve">   </v>
      </c>
    </row>
    <row r="1946" spans="3:12" x14ac:dyDescent="0.25">
      <c r="C1946" s="1" t="str">
        <f>_xlfn.IFNA(IF(B1946=LOOKUP(+A1946,Lots!B$2:B$1819,Lots!D$2:D$1819),"Early",IF(B1946=LOOKUP(+A1946,Lots!B$2:B$1819,Lots!E$2:E$1819),"Mid",IF(B1946=LOOKUP(+A1946,Lots!B$2:B$1819,Lots!F$2:F$1819),"Late"))),"")</f>
        <v/>
      </c>
      <c r="D1946" s="1" t="str">
        <f>_xlfn.IFNA(VLOOKUP(A1946,Lots!B$2:C$1819, 2,FALSE),"")</f>
        <v/>
      </c>
      <c r="E1946" s="1" t="str">
        <f>_xlfn.IFNA(LOOKUP(A1946,Lots!B$2:B$1819, Lots!A$2:A$1819),"")</f>
        <v/>
      </c>
      <c r="F1946" s="1"/>
      <c r="G1946" s="3" t="str">
        <f t="shared" si="155"/>
        <v xml:space="preserve"> </v>
      </c>
      <c r="H1946" s="1" t="str">
        <f>IF(+F1946&lt;&gt;0,COUNTIF(Lots!$A$1:'Lots'!$A$1791,E1946), " ")</f>
        <v xml:space="preserve"> </v>
      </c>
      <c r="I1946" s="3" t="str">
        <f t="shared" si="156"/>
        <v xml:space="preserve"> </v>
      </c>
      <c r="J1946" s="1" t="str">
        <f t="shared" si="157"/>
        <v xml:space="preserve"> </v>
      </c>
      <c r="K1946" s="3" t="str">
        <f t="shared" si="158"/>
        <v xml:space="preserve"> </v>
      </c>
      <c r="L1946" s="3" t="str">
        <f t="shared" si="159"/>
        <v xml:space="preserve">   </v>
      </c>
    </row>
    <row r="1947" spans="3:12" x14ac:dyDescent="0.25">
      <c r="C1947" s="1" t="str">
        <f>_xlfn.IFNA(IF(B1947=LOOKUP(+A1947,Lots!B$2:B$1819,Lots!D$2:D$1819),"Early",IF(B1947=LOOKUP(+A1947,Lots!B$2:B$1819,Lots!E$2:E$1819),"Mid",IF(B1947=LOOKUP(+A1947,Lots!B$2:B$1819,Lots!F$2:F$1819),"Late"))),"")</f>
        <v/>
      </c>
      <c r="D1947" s="1" t="str">
        <f>_xlfn.IFNA(VLOOKUP(A1947,Lots!B$2:C$1819, 2,FALSE),"")</f>
        <v/>
      </c>
      <c r="E1947" s="1" t="str">
        <f>_xlfn.IFNA(LOOKUP(A1947,Lots!B$2:B$1819, Lots!A$2:A$1819),"")</f>
        <v/>
      </c>
      <c r="F1947" s="1"/>
      <c r="G1947" s="3" t="str">
        <f t="shared" si="155"/>
        <v xml:space="preserve"> </v>
      </c>
      <c r="H1947" s="1" t="str">
        <f>IF(+F1947&lt;&gt;0,COUNTIF(Lots!$A$1:'Lots'!$A$1791,E1947), " ")</f>
        <v xml:space="preserve"> </v>
      </c>
      <c r="I1947" s="3" t="str">
        <f t="shared" si="156"/>
        <v xml:space="preserve"> </v>
      </c>
      <c r="J1947" s="1" t="str">
        <f t="shared" si="157"/>
        <v xml:space="preserve"> </v>
      </c>
      <c r="K1947" s="3" t="str">
        <f t="shared" si="158"/>
        <v xml:space="preserve"> </v>
      </c>
      <c r="L1947" s="3" t="str">
        <f t="shared" si="159"/>
        <v xml:space="preserve">   </v>
      </c>
    </row>
    <row r="1948" spans="3:12" x14ac:dyDescent="0.25">
      <c r="C1948" s="1" t="str">
        <f>_xlfn.IFNA(IF(B1948=LOOKUP(+A1948,Lots!B$2:B$1819,Lots!D$2:D$1819),"Early",IF(B1948=LOOKUP(+A1948,Lots!B$2:B$1819,Lots!E$2:E$1819),"Mid",IF(B1948=LOOKUP(+A1948,Lots!B$2:B$1819,Lots!F$2:F$1819),"Late"))),"")</f>
        <v/>
      </c>
      <c r="D1948" s="1" t="str">
        <f>_xlfn.IFNA(VLOOKUP(A1948,Lots!B$2:C$1819, 2,FALSE),"")</f>
        <v/>
      </c>
      <c r="E1948" s="1" t="str">
        <f>_xlfn.IFNA(LOOKUP(A1948,Lots!B$2:B$1819, Lots!A$2:A$1819),"")</f>
        <v/>
      </c>
      <c r="F1948" s="1"/>
      <c r="G1948" s="3" t="str">
        <f t="shared" si="155"/>
        <v xml:space="preserve"> </v>
      </c>
      <c r="H1948" s="1" t="str">
        <f>IF(+F1948&lt;&gt;0,COUNTIF(Lots!$A$1:'Lots'!$A$1791,E1948), " ")</f>
        <v xml:space="preserve"> </v>
      </c>
      <c r="I1948" s="3" t="str">
        <f t="shared" si="156"/>
        <v xml:space="preserve"> </v>
      </c>
      <c r="J1948" s="1" t="str">
        <f t="shared" si="157"/>
        <v xml:space="preserve"> </v>
      </c>
      <c r="K1948" s="3" t="str">
        <f t="shared" si="158"/>
        <v xml:space="preserve"> </v>
      </c>
      <c r="L1948" s="3" t="str">
        <f t="shared" si="159"/>
        <v xml:space="preserve">   </v>
      </c>
    </row>
    <row r="1949" spans="3:12" x14ac:dyDescent="0.25">
      <c r="C1949" s="1" t="str">
        <f>_xlfn.IFNA(IF(B1949=LOOKUP(+A1949,Lots!B$2:B$1819,Lots!D$2:D$1819),"Early",IF(B1949=LOOKUP(+A1949,Lots!B$2:B$1819,Lots!E$2:E$1819),"Mid",IF(B1949=LOOKUP(+A1949,Lots!B$2:B$1819,Lots!F$2:F$1819),"Late"))),"")</f>
        <v/>
      </c>
      <c r="D1949" s="1" t="str">
        <f>_xlfn.IFNA(VLOOKUP(A1949,Lots!B$2:C$1819, 2,FALSE),"")</f>
        <v/>
      </c>
      <c r="E1949" s="1" t="str">
        <f>_xlfn.IFNA(LOOKUP(A1949,Lots!B$2:B$1819, Lots!A$2:A$1819),"")</f>
        <v/>
      </c>
      <c r="F1949" s="1"/>
      <c r="G1949" s="3" t="str">
        <f t="shared" si="155"/>
        <v xml:space="preserve"> </v>
      </c>
      <c r="H1949" s="1" t="str">
        <f>IF(+F1949&lt;&gt;0,COUNTIF(Lots!$A$1:'Lots'!$A$1791,E1949), " ")</f>
        <v xml:space="preserve"> </v>
      </c>
      <c r="I1949" s="3" t="str">
        <f t="shared" si="156"/>
        <v xml:space="preserve"> </v>
      </c>
      <c r="J1949" s="1" t="str">
        <f t="shared" si="157"/>
        <v xml:space="preserve"> </v>
      </c>
      <c r="K1949" s="3" t="str">
        <f t="shared" si="158"/>
        <v xml:space="preserve"> </v>
      </c>
      <c r="L1949" s="3" t="str">
        <f t="shared" si="159"/>
        <v xml:space="preserve">   </v>
      </c>
    </row>
    <row r="1950" spans="3:12" x14ac:dyDescent="0.25">
      <c r="C1950" s="1" t="str">
        <f>_xlfn.IFNA(IF(B1950=LOOKUP(+A1950,Lots!B$2:B$1819,Lots!D$2:D$1819),"Early",IF(B1950=LOOKUP(+A1950,Lots!B$2:B$1819,Lots!E$2:E$1819),"Mid",IF(B1950=LOOKUP(+A1950,Lots!B$2:B$1819,Lots!F$2:F$1819),"Late"))),"")</f>
        <v/>
      </c>
      <c r="D1950" s="1" t="str">
        <f>_xlfn.IFNA(VLOOKUP(A1950,Lots!B$2:C$1819, 2,FALSE),"")</f>
        <v/>
      </c>
      <c r="E1950" s="1" t="str">
        <f>_xlfn.IFNA(LOOKUP(A1950,Lots!B$2:B$1819, Lots!A$2:A$1819),"")</f>
        <v/>
      </c>
      <c r="F1950" s="1"/>
      <c r="G1950" s="3" t="str">
        <f t="shared" si="155"/>
        <v xml:space="preserve"> </v>
      </c>
      <c r="H1950" s="1" t="str">
        <f>IF(+F1950&lt;&gt;0,COUNTIF(Lots!$A$1:'Lots'!$A$1791,E1950), " ")</f>
        <v xml:space="preserve"> </v>
      </c>
      <c r="I1950" s="3" t="str">
        <f t="shared" si="156"/>
        <v xml:space="preserve"> </v>
      </c>
      <c r="J1950" s="1" t="str">
        <f t="shared" si="157"/>
        <v xml:space="preserve"> </v>
      </c>
      <c r="K1950" s="3" t="str">
        <f t="shared" si="158"/>
        <v xml:space="preserve"> </v>
      </c>
      <c r="L1950" s="3" t="str">
        <f t="shared" si="159"/>
        <v xml:space="preserve">   </v>
      </c>
    </row>
    <row r="1951" spans="3:12" x14ac:dyDescent="0.25">
      <c r="C1951" s="1" t="str">
        <f>_xlfn.IFNA(IF(B1951=LOOKUP(+A1951,Lots!B$2:B$1819,Lots!D$2:D$1819),"Early",IF(B1951=LOOKUP(+A1951,Lots!B$2:B$1819,Lots!E$2:E$1819),"Mid",IF(B1951=LOOKUP(+A1951,Lots!B$2:B$1819,Lots!F$2:F$1819),"Late"))),"")</f>
        <v/>
      </c>
      <c r="D1951" s="1" t="str">
        <f>_xlfn.IFNA(VLOOKUP(A1951,Lots!B$2:C$1819, 2,FALSE),"")</f>
        <v/>
      </c>
      <c r="E1951" s="1" t="str">
        <f>_xlfn.IFNA(LOOKUP(A1951,Lots!B$2:B$1819, Lots!A$2:A$1819),"")</f>
        <v/>
      </c>
      <c r="F1951" s="1"/>
      <c r="G1951" s="3" t="str">
        <f t="shared" si="155"/>
        <v xml:space="preserve"> </v>
      </c>
      <c r="H1951" s="1" t="str">
        <f>IF(+F1951&lt;&gt;0,COUNTIF(Lots!$A$1:'Lots'!$A$1791,E1951), " ")</f>
        <v xml:space="preserve"> </v>
      </c>
      <c r="I1951" s="3" t="str">
        <f t="shared" si="156"/>
        <v xml:space="preserve"> </v>
      </c>
      <c r="J1951" s="1" t="str">
        <f t="shared" si="157"/>
        <v xml:space="preserve"> </v>
      </c>
      <c r="K1951" s="3" t="str">
        <f t="shared" si="158"/>
        <v xml:space="preserve"> </v>
      </c>
      <c r="L1951" s="3" t="str">
        <f t="shared" si="159"/>
        <v xml:space="preserve">   </v>
      </c>
    </row>
    <row r="1952" spans="3:12" x14ac:dyDescent="0.25">
      <c r="C1952" s="1" t="str">
        <f>_xlfn.IFNA(IF(B1952=LOOKUP(+A1952,Lots!B$2:B$1819,Lots!D$2:D$1819),"Early",IF(B1952=LOOKUP(+A1952,Lots!B$2:B$1819,Lots!E$2:E$1819),"Mid",IF(B1952=LOOKUP(+A1952,Lots!B$2:B$1819,Lots!F$2:F$1819),"Late"))),"")</f>
        <v/>
      </c>
      <c r="D1952" s="1" t="str">
        <f>_xlfn.IFNA(VLOOKUP(A1952,Lots!B$2:C$1819, 2,FALSE),"")</f>
        <v/>
      </c>
      <c r="E1952" s="1" t="str">
        <f>_xlfn.IFNA(LOOKUP(A1952,Lots!B$2:B$1819, Lots!A$2:A$1819),"")</f>
        <v/>
      </c>
      <c r="F1952" s="1"/>
      <c r="G1952" s="3" t="str">
        <f t="shared" si="155"/>
        <v xml:space="preserve"> </v>
      </c>
      <c r="H1952" s="1" t="str">
        <f>IF(+F1952&lt;&gt;0,COUNTIF(Lots!$A$1:'Lots'!$A$1791,E1952), " ")</f>
        <v xml:space="preserve"> </v>
      </c>
      <c r="I1952" s="3" t="str">
        <f t="shared" si="156"/>
        <v xml:space="preserve"> </v>
      </c>
      <c r="J1952" s="1" t="str">
        <f t="shared" si="157"/>
        <v xml:space="preserve"> </v>
      </c>
      <c r="K1952" s="3" t="str">
        <f t="shared" si="158"/>
        <v xml:space="preserve"> </v>
      </c>
      <c r="L1952" s="3" t="str">
        <f t="shared" si="159"/>
        <v xml:space="preserve">   </v>
      </c>
    </row>
    <row r="1953" spans="3:12" x14ac:dyDescent="0.25">
      <c r="C1953" s="1" t="str">
        <f>_xlfn.IFNA(IF(B1953=LOOKUP(+A1953,Lots!B$2:B$1819,Lots!D$2:D$1819),"Early",IF(B1953=LOOKUP(+A1953,Lots!B$2:B$1819,Lots!E$2:E$1819),"Mid",IF(B1953=LOOKUP(+A1953,Lots!B$2:B$1819,Lots!F$2:F$1819),"Late"))),"")</f>
        <v/>
      </c>
      <c r="D1953" s="1" t="str">
        <f>_xlfn.IFNA(VLOOKUP(A1953,Lots!B$2:C$1819, 2,FALSE),"")</f>
        <v/>
      </c>
      <c r="E1953" s="1" t="str">
        <f>_xlfn.IFNA(LOOKUP(A1953,Lots!B$2:B$1819, Lots!A$2:A$1819),"")</f>
        <v/>
      </c>
      <c r="F1953" s="1"/>
      <c r="G1953" s="3" t="str">
        <f t="shared" si="155"/>
        <v xml:space="preserve"> </v>
      </c>
      <c r="H1953" s="1" t="str">
        <f>IF(+F1953&lt;&gt;0,COUNTIF(Lots!$A$1:'Lots'!$A$1791,E1953), " ")</f>
        <v xml:space="preserve"> </v>
      </c>
      <c r="I1953" s="3" t="str">
        <f t="shared" si="156"/>
        <v xml:space="preserve"> </v>
      </c>
      <c r="J1953" s="1" t="str">
        <f t="shared" si="157"/>
        <v xml:space="preserve"> </v>
      </c>
      <c r="K1953" s="3" t="str">
        <f t="shared" si="158"/>
        <v xml:space="preserve"> </v>
      </c>
      <c r="L1953" s="3" t="str">
        <f t="shared" si="159"/>
        <v xml:space="preserve">   </v>
      </c>
    </row>
    <row r="1954" spans="3:12" x14ac:dyDescent="0.25">
      <c r="C1954" s="1" t="str">
        <f>_xlfn.IFNA(IF(B1954=LOOKUP(+A1954,Lots!B$2:B$1819,Lots!D$2:D$1819),"Early",IF(B1954=LOOKUP(+A1954,Lots!B$2:B$1819,Lots!E$2:E$1819),"Mid",IF(B1954=LOOKUP(+A1954,Lots!B$2:B$1819,Lots!F$2:F$1819),"Late"))),"")</f>
        <v/>
      </c>
      <c r="D1954" s="1" t="str">
        <f>_xlfn.IFNA(VLOOKUP(A1954,Lots!B$2:C$1819, 2,FALSE),"")</f>
        <v/>
      </c>
      <c r="E1954" s="1" t="str">
        <f>_xlfn.IFNA(LOOKUP(A1954,Lots!B$2:B$1819, Lots!A$2:A$1819),"")</f>
        <v/>
      </c>
      <c r="F1954" s="1"/>
      <c r="G1954" s="3" t="str">
        <f t="shared" si="155"/>
        <v xml:space="preserve"> </v>
      </c>
      <c r="H1954" s="1" t="str">
        <f>IF(+F1954&lt;&gt;0,COUNTIF(Lots!$A$1:'Lots'!$A$1791,E1954), " ")</f>
        <v xml:space="preserve"> </v>
      </c>
      <c r="I1954" s="3" t="str">
        <f t="shared" si="156"/>
        <v xml:space="preserve"> </v>
      </c>
      <c r="J1954" s="1" t="str">
        <f t="shared" si="157"/>
        <v xml:space="preserve"> </v>
      </c>
      <c r="K1954" s="3" t="str">
        <f t="shared" si="158"/>
        <v xml:space="preserve"> </v>
      </c>
      <c r="L1954" s="3" t="str">
        <f t="shared" si="159"/>
        <v xml:space="preserve">   </v>
      </c>
    </row>
    <row r="1955" spans="3:12" x14ac:dyDescent="0.25">
      <c r="C1955" s="1" t="str">
        <f>_xlfn.IFNA(IF(B1955=LOOKUP(+A1955,Lots!B$2:B$1819,Lots!D$2:D$1819),"Early",IF(B1955=LOOKUP(+A1955,Lots!B$2:B$1819,Lots!E$2:E$1819),"Mid",IF(B1955=LOOKUP(+A1955,Lots!B$2:B$1819,Lots!F$2:F$1819),"Late"))),"")</f>
        <v/>
      </c>
      <c r="D1955" s="1" t="str">
        <f>_xlfn.IFNA(VLOOKUP(A1955,Lots!B$2:C$1819, 2,FALSE),"")</f>
        <v/>
      </c>
      <c r="E1955" s="1" t="str">
        <f>_xlfn.IFNA(LOOKUP(A1955,Lots!B$2:B$1819, Lots!A$2:A$1819),"")</f>
        <v/>
      </c>
      <c r="F1955" s="1"/>
      <c r="G1955" s="3" t="str">
        <f t="shared" si="155"/>
        <v xml:space="preserve"> </v>
      </c>
      <c r="H1955" s="1" t="str">
        <f>IF(+F1955&lt;&gt;0,COUNTIF(Lots!$A$1:'Lots'!$A$1791,E1955), " ")</f>
        <v xml:space="preserve"> </v>
      </c>
      <c r="I1955" s="3" t="str">
        <f t="shared" si="156"/>
        <v xml:space="preserve"> </v>
      </c>
      <c r="J1955" s="1" t="str">
        <f t="shared" si="157"/>
        <v xml:space="preserve"> </v>
      </c>
      <c r="K1955" s="3" t="str">
        <f t="shared" si="158"/>
        <v xml:space="preserve"> </v>
      </c>
      <c r="L1955" s="3" t="str">
        <f t="shared" si="159"/>
        <v xml:space="preserve">   </v>
      </c>
    </row>
    <row r="1956" spans="3:12" x14ac:dyDescent="0.25">
      <c r="C1956" s="1" t="str">
        <f>_xlfn.IFNA(IF(B1956=LOOKUP(+A1956,Lots!B$2:B$1819,Lots!D$2:D$1819),"Early",IF(B1956=LOOKUP(+A1956,Lots!B$2:B$1819,Lots!E$2:E$1819),"Mid",IF(B1956=LOOKUP(+A1956,Lots!B$2:B$1819,Lots!F$2:F$1819),"Late"))),"")</f>
        <v/>
      </c>
      <c r="D1956" s="1" t="str">
        <f>_xlfn.IFNA(VLOOKUP(A1956,Lots!B$2:C$1819, 2,FALSE),"")</f>
        <v/>
      </c>
      <c r="E1956" s="1" t="str">
        <f>_xlfn.IFNA(LOOKUP(A1956,Lots!B$2:B$1819, Lots!A$2:A$1819),"")</f>
        <v/>
      </c>
      <c r="F1956" s="1"/>
      <c r="G1956" s="3" t="str">
        <f t="shared" si="155"/>
        <v xml:space="preserve"> </v>
      </c>
      <c r="H1956" s="1" t="str">
        <f>IF(+F1956&lt;&gt;0,COUNTIF(Lots!$A$1:'Lots'!$A$1791,E1956), " ")</f>
        <v xml:space="preserve"> </v>
      </c>
      <c r="I1956" s="3" t="str">
        <f t="shared" si="156"/>
        <v xml:space="preserve"> </v>
      </c>
      <c r="J1956" s="1" t="str">
        <f t="shared" si="157"/>
        <v xml:space="preserve"> </v>
      </c>
      <c r="K1956" s="3" t="str">
        <f t="shared" si="158"/>
        <v xml:space="preserve"> </v>
      </c>
      <c r="L1956" s="3" t="str">
        <f t="shared" si="159"/>
        <v xml:space="preserve">   </v>
      </c>
    </row>
    <row r="1957" spans="3:12" x14ac:dyDescent="0.25">
      <c r="C1957" s="1" t="str">
        <f>_xlfn.IFNA(IF(B1957=LOOKUP(+A1957,Lots!B$2:B$1819,Lots!D$2:D$1819),"Early",IF(B1957=LOOKUP(+A1957,Lots!B$2:B$1819,Lots!E$2:E$1819),"Mid",IF(B1957=LOOKUP(+A1957,Lots!B$2:B$1819,Lots!F$2:F$1819),"Late"))),"")</f>
        <v/>
      </c>
      <c r="D1957" s="1" t="str">
        <f>_xlfn.IFNA(VLOOKUP(A1957,Lots!B$2:C$1819, 2,FALSE),"")</f>
        <v/>
      </c>
      <c r="E1957" s="1" t="str">
        <f>_xlfn.IFNA(LOOKUP(A1957,Lots!B$2:B$1819, Lots!A$2:A$1819),"")</f>
        <v/>
      </c>
      <c r="F1957" s="1"/>
      <c r="G1957" s="3" t="str">
        <f t="shared" si="155"/>
        <v xml:space="preserve"> </v>
      </c>
      <c r="H1957" s="1" t="str">
        <f>IF(+F1957&lt;&gt;0,COUNTIF(Lots!$A$1:'Lots'!$A$1791,E1957), " ")</f>
        <v xml:space="preserve"> </v>
      </c>
      <c r="I1957" s="3" t="str">
        <f t="shared" si="156"/>
        <v xml:space="preserve"> </v>
      </c>
      <c r="J1957" s="1" t="str">
        <f t="shared" si="157"/>
        <v xml:space="preserve"> </v>
      </c>
      <c r="K1957" s="3" t="str">
        <f t="shared" si="158"/>
        <v xml:space="preserve"> </v>
      </c>
      <c r="L1957" s="3" t="str">
        <f t="shared" si="159"/>
        <v xml:space="preserve">   </v>
      </c>
    </row>
    <row r="1958" spans="3:12" x14ac:dyDescent="0.25">
      <c r="C1958" s="1" t="str">
        <f>_xlfn.IFNA(IF(B1958=LOOKUP(+A1958,Lots!B$2:B$1819,Lots!D$2:D$1819),"Early",IF(B1958=LOOKUP(+A1958,Lots!B$2:B$1819,Lots!E$2:E$1819),"Mid",IF(B1958=LOOKUP(+A1958,Lots!B$2:B$1819,Lots!F$2:F$1819),"Late"))),"")</f>
        <v/>
      </c>
      <c r="D1958" s="1" t="str">
        <f>_xlfn.IFNA(VLOOKUP(A1958,Lots!B$2:C$1819, 2,FALSE),"")</f>
        <v/>
      </c>
      <c r="E1958" s="1" t="str">
        <f>_xlfn.IFNA(LOOKUP(A1958,Lots!B$2:B$1819, Lots!A$2:A$1819),"")</f>
        <v/>
      </c>
      <c r="F1958" s="1"/>
      <c r="G1958" s="3" t="str">
        <f t="shared" si="155"/>
        <v xml:space="preserve"> </v>
      </c>
      <c r="H1958" s="1" t="str">
        <f>IF(+F1958&lt;&gt;0,COUNTIF(Lots!$A$1:'Lots'!$A$1791,E1958), " ")</f>
        <v xml:space="preserve"> </v>
      </c>
      <c r="I1958" s="3" t="str">
        <f t="shared" si="156"/>
        <v xml:space="preserve"> </v>
      </c>
      <c r="J1958" s="1" t="str">
        <f t="shared" si="157"/>
        <v xml:space="preserve"> </v>
      </c>
      <c r="K1958" s="3" t="str">
        <f t="shared" si="158"/>
        <v xml:space="preserve"> </v>
      </c>
      <c r="L1958" s="3" t="str">
        <f t="shared" si="159"/>
        <v xml:space="preserve">   </v>
      </c>
    </row>
    <row r="1959" spans="3:12" x14ac:dyDescent="0.25">
      <c r="C1959" s="1" t="str">
        <f>_xlfn.IFNA(IF(B1959=LOOKUP(+A1959,Lots!B$2:B$1819,Lots!D$2:D$1819),"Early",IF(B1959=LOOKUP(+A1959,Lots!B$2:B$1819,Lots!E$2:E$1819),"Mid",IF(B1959=LOOKUP(+A1959,Lots!B$2:B$1819,Lots!F$2:F$1819),"Late"))),"")</f>
        <v/>
      </c>
      <c r="D1959" s="1" t="str">
        <f>_xlfn.IFNA(VLOOKUP(A1959,Lots!B$2:C$1819, 2,FALSE),"")</f>
        <v/>
      </c>
      <c r="E1959" s="1" t="str">
        <f>_xlfn.IFNA(LOOKUP(A1959,Lots!B$2:B$1819, Lots!A$2:A$1819),"")</f>
        <v/>
      </c>
      <c r="F1959" s="1"/>
      <c r="G1959" s="3" t="str">
        <f t="shared" si="155"/>
        <v xml:space="preserve"> </v>
      </c>
      <c r="H1959" s="1" t="str">
        <f>IF(+F1959&lt;&gt;0,COUNTIF(Lots!$A$1:'Lots'!$A$1791,E1959), " ")</f>
        <v xml:space="preserve"> </v>
      </c>
      <c r="I1959" s="3" t="str">
        <f t="shared" si="156"/>
        <v xml:space="preserve"> </v>
      </c>
      <c r="J1959" s="1" t="str">
        <f t="shared" si="157"/>
        <v xml:space="preserve"> </v>
      </c>
      <c r="K1959" s="3" t="str">
        <f t="shared" si="158"/>
        <v xml:space="preserve"> </v>
      </c>
      <c r="L1959" s="3" t="str">
        <f t="shared" si="159"/>
        <v xml:space="preserve">   </v>
      </c>
    </row>
    <row r="1960" spans="3:12" x14ac:dyDescent="0.25">
      <c r="C1960" s="1" t="str">
        <f>_xlfn.IFNA(IF(B1960=LOOKUP(+A1960,Lots!B$2:B$1819,Lots!D$2:D$1819),"Early",IF(B1960=LOOKUP(+A1960,Lots!B$2:B$1819,Lots!E$2:E$1819),"Mid",IF(B1960=LOOKUP(+A1960,Lots!B$2:B$1819,Lots!F$2:F$1819),"Late"))),"")</f>
        <v/>
      </c>
      <c r="D1960" s="1" t="str">
        <f>_xlfn.IFNA(VLOOKUP(A1960,Lots!B$2:C$1819, 2,FALSE),"")</f>
        <v/>
      </c>
      <c r="E1960" s="1" t="str">
        <f>_xlfn.IFNA(LOOKUP(A1960,Lots!B$2:B$1819, Lots!A$2:A$1819),"")</f>
        <v/>
      </c>
      <c r="F1960" s="1"/>
      <c r="G1960" s="3" t="str">
        <f t="shared" si="155"/>
        <v xml:space="preserve"> </v>
      </c>
      <c r="H1960" s="1" t="str">
        <f>IF(+F1960&lt;&gt;0,COUNTIF(Lots!$A$1:'Lots'!$A$1791,E1960), " ")</f>
        <v xml:space="preserve"> </v>
      </c>
      <c r="I1960" s="3" t="str">
        <f t="shared" si="156"/>
        <v xml:space="preserve"> </v>
      </c>
      <c r="J1960" s="1" t="str">
        <f t="shared" si="157"/>
        <v xml:space="preserve"> </v>
      </c>
      <c r="K1960" s="3" t="str">
        <f t="shared" si="158"/>
        <v xml:space="preserve"> </v>
      </c>
      <c r="L1960" s="3" t="str">
        <f t="shared" si="159"/>
        <v xml:space="preserve">   </v>
      </c>
    </row>
    <row r="1961" spans="3:12" x14ac:dyDescent="0.25">
      <c r="C1961" s="1" t="str">
        <f>_xlfn.IFNA(IF(B1961=LOOKUP(+A1961,Lots!B$2:B$1819,Lots!D$2:D$1819),"Early",IF(B1961=LOOKUP(+A1961,Lots!B$2:B$1819,Lots!E$2:E$1819),"Mid",IF(B1961=LOOKUP(+A1961,Lots!B$2:B$1819,Lots!F$2:F$1819),"Late"))),"")</f>
        <v/>
      </c>
      <c r="D1961" s="1" t="str">
        <f>_xlfn.IFNA(VLOOKUP(A1961,Lots!B$2:C$1819, 2,FALSE),"")</f>
        <v/>
      </c>
      <c r="E1961" s="1" t="str">
        <f>_xlfn.IFNA(LOOKUP(A1961,Lots!B$2:B$1819, Lots!A$2:A$1819),"")</f>
        <v/>
      </c>
      <c r="F1961" s="1"/>
      <c r="G1961" s="3" t="str">
        <f t="shared" si="155"/>
        <v xml:space="preserve"> </v>
      </c>
      <c r="H1961" s="1" t="str">
        <f>IF(+F1961&lt;&gt;0,COUNTIF(Lots!$A$1:'Lots'!$A$1791,E1961), " ")</f>
        <v xml:space="preserve"> </v>
      </c>
      <c r="I1961" s="3" t="str">
        <f t="shared" si="156"/>
        <v xml:space="preserve"> </v>
      </c>
      <c r="J1961" s="1" t="str">
        <f t="shared" si="157"/>
        <v xml:space="preserve"> </v>
      </c>
      <c r="K1961" s="3" t="str">
        <f t="shared" si="158"/>
        <v xml:space="preserve"> </v>
      </c>
      <c r="L1961" s="3" t="str">
        <f t="shared" si="159"/>
        <v xml:space="preserve">   </v>
      </c>
    </row>
    <row r="1962" spans="3:12" x14ac:dyDescent="0.25">
      <c r="C1962" s="1" t="str">
        <f>_xlfn.IFNA(IF(B1962=LOOKUP(+A1962,Lots!B$2:B$1819,Lots!D$2:D$1819),"Early",IF(B1962=LOOKUP(+A1962,Lots!B$2:B$1819,Lots!E$2:E$1819),"Mid",IF(B1962=LOOKUP(+A1962,Lots!B$2:B$1819,Lots!F$2:F$1819),"Late"))),"")</f>
        <v/>
      </c>
      <c r="D1962" s="1" t="str">
        <f>_xlfn.IFNA(VLOOKUP(A1962,Lots!B$2:C$1819, 2,FALSE),"")</f>
        <v/>
      </c>
      <c r="E1962" s="1" t="str">
        <f>_xlfn.IFNA(LOOKUP(A1962,Lots!B$2:B$1819, Lots!A$2:A$1819),"")</f>
        <v/>
      </c>
      <c r="F1962" s="1"/>
      <c r="G1962" s="3" t="str">
        <f t="shared" si="155"/>
        <v xml:space="preserve"> </v>
      </c>
      <c r="H1962" s="1" t="str">
        <f>IF(+F1962&lt;&gt;0,COUNTIF(Lots!$A$1:'Lots'!$A$1791,E1962), " ")</f>
        <v xml:space="preserve"> </v>
      </c>
      <c r="I1962" s="3" t="str">
        <f t="shared" si="156"/>
        <v xml:space="preserve"> </v>
      </c>
      <c r="J1962" s="1" t="str">
        <f t="shared" si="157"/>
        <v xml:space="preserve"> </v>
      </c>
      <c r="K1962" s="3" t="str">
        <f t="shared" si="158"/>
        <v xml:space="preserve"> </v>
      </c>
      <c r="L1962" s="3" t="str">
        <f t="shared" si="159"/>
        <v xml:space="preserve">   </v>
      </c>
    </row>
    <row r="1963" spans="3:12" x14ac:dyDescent="0.25">
      <c r="C1963" s="1" t="str">
        <f>_xlfn.IFNA(IF(B1963=LOOKUP(+A1963,Lots!B$2:B$1819,Lots!D$2:D$1819),"Early",IF(B1963=LOOKUP(+A1963,Lots!B$2:B$1819,Lots!E$2:E$1819),"Mid",IF(B1963=LOOKUP(+A1963,Lots!B$2:B$1819,Lots!F$2:F$1819),"Late"))),"")</f>
        <v/>
      </c>
      <c r="D1963" s="1" t="str">
        <f>_xlfn.IFNA(VLOOKUP(A1963,Lots!B$2:C$1819, 2,FALSE),"")</f>
        <v/>
      </c>
      <c r="E1963" s="1" t="str">
        <f>_xlfn.IFNA(LOOKUP(A1963,Lots!B$2:B$1819, Lots!A$2:A$1819),"")</f>
        <v/>
      </c>
      <c r="F1963" s="1"/>
      <c r="G1963" s="3" t="str">
        <f t="shared" si="155"/>
        <v xml:space="preserve"> </v>
      </c>
      <c r="H1963" s="1" t="str">
        <f>IF(+F1963&lt;&gt;0,COUNTIF(Lots!$A$1:'Lots'!$A$1791,E1963), " ")</f>
        <v xml:space="preserve"> </v>
      </c>
      <c r="I1963" s="3" t="str">
        <f t="shared" si="156"/>
        <v xml:space="preserve"> </v>
      </c>
      <c r="J1963" s="1" t="str">
        <f t="shared" si="157"/>
        <v xml:space="preserve"> </v>
      </c>
      <c r="K1963" s="3" t="str">
        <f t="shared" si="158"/>
        <v xml:space="preserve"> </v>
      </c>
      <c r="L1963" s="3" t="str">
        <f t="shared" si="159"/>
        <v xml:space="preserve">   </v>
      </c>
    </row>
    <row r="1964" spans="3:12" x14ac:dyDescent="0.25">
      <c r="C1964" s="1" t="str">
        <f>_xlfn.IFNA(IF(B1964=LOOKUP(+A1964,Lots!B$2:B$1819,Lots!D$2:D$1819),"Early",IF(B1964=LOOKUP(+A1964,Lots!B$2:B$1819,Lots!E$2:E$1819),"Mid",IF(B1964=LOOKUP(+A1964,Lots!B$2:B$1819,Lots!F$2:F$1819),"Late"))),"")</f>
        <v/>
      </c>
      <c r="D1964" s="1" t="str">
        <f>_xlfn.IFNA(VLOOKUP(A1964,Lots!B$2:C$1819, 2,FALSE),"")</f>
        <v/>
      </c>
      <c r="E1964" s="1" t="str">
        <f>_xlfn.IFNA(LOOKUP(A1964,Lots!B$2:B$1819, Lots!A$2:A$1819),"")</f>
        <v/>
      </c>
      <c r="F1964" s="1"/>
      <c r="G1964" s="3" t="str">
        <f t="shared" si="155"/>
        <v xml:space="preserve"> </v>
      </c>
      <c r="H1964" s="1" t="str">
        <f>IF(+F1964&lt;&gt;0,COUNTIF(Lots!$A$1:'Lots'!$A$1791,E1964), " ")</f>
        <v xml:space="preserve"> </v>
      </c>
      <c r="I1964" s="3" t="str">
        <f t="shared" si="156"/>
        <v xml:space="preserve"> </v>
      </c>
      <c r="J1964" s="1" t="str">
        <f t="shared" si="157"/>
        <v xml:space="preserve"> </v>
      </c>
      <c r="K1964" s="3" t="str">
        <f t="shared" si="158"/>
        <v xml:space="preserve"> </v>
      </c>
      <c r="L1964" s="3" t="str">
        <f t="shared" si="159"/>
        <v xml:space="preserve">   </v>
      </c>
    </row>
    <row r="1965" spans="3:12" x14ac:dyDescent="0.25">
      <c r="C1965" s="1" t="str">
        <f>_xlfn.IFNA(IF(B1965=LOOKUP(+A1965,Lots!B$2:B$1819,Lots!D$2:D$1819),"Early",IF(B1965=LOOKUP(+A1965,Lots!B$2:B$1819,Lots!E$2:E$1819),"Mid",IF(B1965=LOOKUP(+A1965,Lots!B$2:B$1819,Lots!F$2:F$1819),"Late"))),"")</f>
        <v/>
      </c>
      <c r="D1965" s="1" t="str">
        <f>_xlfn.IFNA(VLOOKUP(A1965,Lots!B$2:C$1819, 2,FALSE),"")</f>
        <v/>
      </c>
      <c r="E1965" s="1" t="str">
        <f>_xlfn.IFNA(LOOKUP(A1965,Lots!B$2:B$1819, Lots!A$2:A$1819),"")</f>
        <v/>
      </c>
      <c r="F1965" s="1"/>
      <c r="G1965" s="3" t="str">
        <f t="shared" si="155"/>
        <v xml:space="preserve"> </v>
      </c>
      <c r="H1965" s="1" t="str">
        <f>IF(+F1965&lt;&gt;0,COUNTIF(Lots!$A$1:'Lots'!$A$1791,E1965), " ")</f>
        <v xml:space="preserve"> </v>
      </c>
      <c r="I1965" s="3" t="str">
        <f t="shared" si="156"/>
        <v xml:space="preserve"> </v>
      </c>
      <c r="J1965" s="1" t="str">
        <f t="shared" si="157"/>
        <v xml:space="preserve"> </v>
      </c>
      <c r="K1965" s="3" t="str">
        <f t="shared" si="158"/>
        <v xml:space="preserve"> </v>
      </c>
      <c r="L1965" s="3" t="str">
        <f t="shared" si="159"/>
        <v xml:space="preserve">   </v>
      </c>
    </row>
    <row r="1966" spans="3:12" x14ac:dyDescent="0.25">
      <c r="C1966" s="1" t="str">
        <f>_xlfn.IFNA(IF(B1966=LOOKUP(+A1966,Lots!B$2:B$1819,Lots!D$2:D$1819),"Early",IF(B1966=LOOKUP(+A1966,Lots!B$2:B$1819,Lots!E$2:E$1819),"Mid",IF(B1966=LOOKUP(+A1966,Lots!B$2:B$1819,Lots!F$2:F$1819),"Late"))),"")</f>
        <v/>
      </c>
      <c r="D1966" s="1" t="str">
        <f>_xlfn.IFNA(VLOOKUP(A1966,Lots!B$2:C$1819, 2,FALSE),"")</f>
        <v/>
      </c>
      <c r="E1966" s="1" t="str">
        <f>_xlfn.IFNA(LOOKUP(A1966,Lots!B$2:B$1819, Lots!A$2:A$1819),"")</f>
        <v/>
      </c>
      <c r="F1966" s="1"/>
      <c r="G1966" s="3" t="str">
        <f t="shared" si="155"/>
        <v xml:space="preserve"> </v>
      </c>
      <c r="H1966" s="1" t="str">
        <f>IF(+F1966&lt;&gt;0,COUNTIF(Lots!$A$1:'Lots'!$A$1791,E1966), " ")</f>
        <v xml:space="preserve"> </v>
      </c>
      <c r="I1966" s="3" t="str">
        <f t="shared" si="156"/>
        <v xml:space="preserve"> </v>
      </c>
      <c r="J1966" s="1" t="str">
        <f t="shared" si="157"/>
        <v xml:space="preserve"> </v>
      </c>
      <c r="K1966" s="3" t="str">
        <f t="shared" si="158"/>
        <v xml:space="preserve"> </v>
      </c>
      <c r="L1966" s="3" t="str">
        <f t="shared" si="159"/>
        <v xml:space="preserve">   </v>
      </c>
    </row>
    <row r="1967" spans="3:12" x14ac:dyDescent="0.25">
      <c r="C1967" s="1" t="str">
        <f>_xlfn.IFNA(IF(B1967=LOOKUP(+A1967,Lots!B$2:B$1819,Lots!D$2:D$1819),"Early",IF(B1967=LOOKUP(+A1967,Lots!B$2:B$1819,Lots!E$2:E$1819),"Mid",IF(B1967=LOOKUP(+A1967,Lots!B$2:B$1819,Lots!F$2:F$1819),"Late"))),"")</f>
        <v/>
      </c>
      <c r="D1967" s="1" t="str">
        <f>_xlfn.IFNA(VLOOKUP(A1967,Lots!B$2:C$1819, 2,FALSE),"")</f>
        <v/>
      </c>
      <c r="E1967" s="1" t="str">
        <f>_xlfn.IFNA(LOOKUP(A1967,Lots!B$2:B$1819, Lots!A$2:A$1819),"")</f>
        <v/>
      </c>
      <c r="F1967" s="1"/>
      <c r="G1967" s="3" t="str">
        <f t="shared" si="155"/>
        <v xml:space="preserve"> </v>
      </c>
      <c r="H1967" s="1" t="str">
        <f>IF(+F1967&lt;&gt;0,COUNTIF(Lots!$A$1:'Lots'!$A$1791,E1967), " ")</f>
        <v xml:space="preserve"> </v>
      </c>
      <c r="I1967" s="3" t="str">
        <f t="shared" si="156"/>
        <v xml:space="preserve"> </v>
      </c>
      <c r="J1967" s="1" t="str">
        <f t="shared" si="157"/>
        <v xml:space="preserve"> </v>
      </c>
      <c r="K1967" s="3" t="str">
        <f t="shared" si="158"/>
        <v xml:space="preserve"> </v>
      </c>
      <c r="L1967" s="3" t="str">
        <f t="shared" si="159"/>
        <v xml:space="preserve">   </v>
      </c>
    </row>
    <row r="1968" spans="3:12" x14ac:dyDescent="0.25">
      <c r="C1968" s="1" t="str">
        <f>_xlfn.IFNA(IF(B1968=LOOKUP(+A1968,Lots!B$2:B$1819,Lots!D$2:D$1819),"Early",IF(B1968=LOOKUP(+A1968,Lots!B$2:B$1819,Lots!E$2:E$1819),"Mid",IF(B1968=LOOKUP(+A1968,Lots!B$2:B$1819,Lots!F$2:F$1819),"Late"))),"")</f>
        <v/>
      </c>
      <c r="D1968" s="1" t="str">
        <f>_xlfn.IFNA(VLOOKUP(A1968,Lots!B$2:C$1819, 2,FALSE),"")</f>
        <v/>
      </c>
      <c r="E1968" s="1" t="str">
        <f>_xlfn.IFNA(LOOKUP(A1968,Lots!B$2:B$1819, Lots!A$2:A$1819),"")</f>
        <v/>
      </c>
      <c r="F1968" s="1"/>
      <c r="G1968" s="3" t="str">
        <f t="shared" si="155"/>
        <v xml:space="preserve"> </v>
      </c>
      <c r="H1968" s="1" t="str">
        <f>IF(+F1968&lt;&gt;0,COUNTIF(Lots!$A$1:'Lots'!$A$1791,E1968), " ")</f>
        <v xml:space="preserve"> </v>
      </c>
      <c r="I1968" s="3" t="str">
        <f t="shared" si="156"/>
        <v xml:space="preserve"> </v>
      </c>
      <c r="J1968" s="1" t="str">
        <f t="shared" si="157"/>
        <v xml:space="preserve"> </v>
      </c>
      <c r="K1968" s="3" t="str">
        <f t="shared" si="158"/>
        <v xml:space="preserve"> </v>
      </c>
      <c r="L1968" s="3" t="str">
        <f t="shared" si="159"/>
        <v xml:space="preserve">   </v>
      </c>
    </row>
    <row r="1969" spans="3:12" x14ac:dyDescent="0.25">
      <c r="C1969" s="1" t="str">
        <f>_xlfn.IFNA(IF(B1969=LOOKUP(+A1969,Lots!B$2:B$1819,Lots!D$2:D$1819),"Early",IF(B1969=LOOKUP(+A1969,Lots!B$2:B$1819,Lots!E$2:E$1819),"Mid",IF(B1969=LOOKUP(+A1969,Lots!B$2:B$1819,Lots!F$2:F$1819),"Late"))),"")</f>
        <v/>
      </c>
      <c r="D1969" s="1" t="str">
        <f>_xlfn.IFNA(VLOOKUP(A1969,Lots!B$2:C$1819, 2,FALSE),"")</f>
        <v/>
      </c>
      <c r="E1969" s="1" t="str">
        <f>_xlfn.IFNA(LOOKUP(A1969,Lots!B$2:B$1819, Lots!A$2:A$1819),"")</f>
        <v/>
      </c>
      <c r="F1969" s="1"/>
      <c r="G1969" s="3" t="str">
        <f t="shared" si="155"/>
        <v xml:space="preserve"> </v>
      </c>
      <c r="H1969" s="1" t="str">
        <f>IF(+F1969&lt;&gt;0,COUNTIF(Lots!$A$1:'Lots'!$A$1791,E1969), " ")</f>
        <v xml:space="preserve"> </v>
      </c>
      <c r="I1969" s="3" t="str">
        <f t="shared" si="156"/>
        <v xml:space="preserve"> </v>
      </c>
      <c r="J1969" s="1" t="str">
        <f t="shared" si="157"/>
        <v xml:space="preserve"> </v>
      </c>
      <c r="K1969" s="3" t="str">
        <f t="shared" si="158"/>
        <v xml:space="preserve"> </v>
      </c>
      <c r="L1969" s="3" t="str">
        <f t="shared" si="159"/>
        <v xml:space="preserve">   </v>
      </c>
    </row>
    <row r="1970" spans="3:12" x14ac:dyDescent="0.25">
      <c r="C1970" s="1" t="str">
        <f>_xlfn.IFNA(IF(B1970=LOOKUP(+A1970,Lots!B$2:B$1819,Lots!D$2:D$1819),"Early",IF(B1970=LOOKUP(+A1970,Lots!B$2:B$1819,Lots!E$2:E$1819),"Mid",IF(B1970=LOOKUP(+A1970,Lots!B$2:B$1819,Lots!F$2:F$1819),"Late"))),"")</f>
        <v/>
      </c>
      <c r="D1970" s="1" t="str">
        <f>_xlfn.IFNA(VLOOKUP(A1970,Lots!B$2:C$1819, 2,FALSE),"")</f>
        <v/>
      </c>
      <c r="E1970" s="1" t="str">
        <f>_xlfn.IFNA(LOOKUP(A1970,Lots!B$2:B$1819, Lots!A$2:A$1819),"")</f>
        <v/>
      </c>
      <c r="F1970" s="1"/>
      <c r="G1970" s="3" t="str">
        <f t="shared" si="155"/>
        <v xml:space="preserve"> </v>
      </c>
      <c r="H1970" s="1" t="str">
        <f>IF(+F1970&lt;&gt;0,COUNTIF(Lots!$A$1:'Lots'!$A$1791,E1970), " ")</f>
        <v xml:space="preserve"> </v>
      </c>
      <c r="I1970" s="3" t="str">
        <f t="shared" si="156"/>
        <v xml:space="preserve"> </v>
      </c>
      <c r="J1970" s="1" t="str">
        <f t="shared" si="157"/>
        <v xml:space="preserve"> </v>
      </c>
      <c r="K1970" s="3" t="str">
        <f t="shared" si="158"/>
        <v xml:space="preserve"> </v>
      </c>
      <c r="L1970" s="3" t="str">
        <f t="shared" si="159"/>
        <v xml:space="preserve">   </v>
      </c>
    </row>
    <row r="1971" spans="3:12" x14ac:dyDescent="0.25">
      <c r="C1971" s="1" t="str">
        <f>_xlfn.IFNA(IF(B1971=LOOKUP(+A1971,Lots!B$2:B$1819,Lots!D$2:D$1819),"Early",IF(B1971=LOOKUP(+A1971,Lots!B$2:B$1819,Lots!E$2:E$1819),"Mid",IF(B1971=LOOKUP(+A1971,Lots!B$2:B$1819,Lots!F$2:F$1819),"Late"))),"")</f>
        <v/>
      </c>
      <c r="D1971" s="1" t="str">
        <f>_xlfn.IFNA(VLOOKUP(A1971,Lots!B$2:C$1819, 2,FALSE),"")</f>
        <v/>
      </c>
      <c r="E1971" s="1" t="str">
        <f>_xlfn.IFNA(LOOKUP(A1971,Lots!B$2:B$1819, Lots!A$2:A$1819),"")</f>
        <v/>
      </c>
      <c r="F1971" s="1"/>
      <c r="G1971" s="3" t="str">
        <f t="shared" si="155"/>
        <v xml:space="preserve"> </v>
      </c>
      <c r="H1971" s="1" t="str">
        <f>IF(+F1971&lt;&gt;0,COUNTIF(Lots!$A$1:'Lots'!$A$1791,E1971), " ")</f>
        <v xml:space="preserve"> </v>
      </c>
      <c r="I1971" s="3" t="str">
        <f t="shared" si="156"/>
        <v xml:space="preserve"> </v>
      </c>
      <c r="J1971" s="1" t="str">
        <f t="shared" si="157"/>
        <v xml:space="preserve"> </v>
      </c>
      <c r="K1971" s="3" t="str">
        <f t="shared" si="158"/>
        <v xml:space="preserve"> </v>
      </c>
      <c r="L1971" s="3" t="str">
        <f t="shared" si="159"/>
        <v xml:space="preserve">   </v>
      </c>
    </row>
    <row r="1972" spans="3:12" x14ac:dyDescent="0.25">
      <c r="C1972" s="1" t="str">
        <f>_xlfn.IFNA(IF(B1972=LOOKUP(+A1972,Lots!B$2:B$1819,Lots!D$2:D$1819),"Early",IF(B1972=LOOKUP(+A1972,Lots!B$2:B$1819,Lots!E$2:E$1819),"Mid",IF(B1972=LOOKUP(+A1972,Lots!B$2:B$1819,Lots!F$2:F$1819),"Late"))),"")</f>
        <v/>
      </c>
      <c r="D1972" s="1" t="str">
        <f>_xlfn.IFNA(VLOOKUP(A1972,Lots!B$2:C$1819, 2,FALSE),"")</f>
        <v/>
      </c>
      <c r="E1972" s="1" t="str">
        <f>_xlfn.IFNA(LOOKUP(A1972,Lots!B$2:B$1819, Lots!A$2:A$1819),"")</f>
        <v/>
      </c>
      <c r="F1972" s="1"/>
      <c r="G1972" s="3" t="str">
        <f t="shared" si="155"/>
        <v xml:space="preserve"> </v>
      </c>
      <c r="H1972" s="1" t="str">
        <f>IF(+F1972&lt;&gt;0,COUNTIF(Lots!$A$1:'Lots'!$A$1791,E1972), " ")</f>
        <v xml:space="preserve"> </v>
      </c>
      <c r="I1972" s="3" t="str">
        <f t="shared" si="156"/>
        <v xml:space="preserve"> </v>
      </c>
      <c r="J1972" s="1" t="str">
        <f t="shared" si="157"/>
        <v xml:space="preserve"> </v>
      </c>
      <c r="K1972" s="3" t="str">
        <f t="shared" si="158"/>
        <v xml:space="preserve"> </v>
      </c>
      <c r="L1972" s="3" t="str">
        <f t="shared" si="159"/>
        <v xml:space="preserve">   </v>
      </c>
    </row>
    <row r="1973" spans="3:12" x14ac:dyDescent="0.25">
      <c r="C1973" s="1" t="str">
        <f>_xlfn.IFNA(IF(B1973=LOOKUP(+A1973,Lots!B$2:B$1819,Lots!D$2:D$1819),"Early",IF(B1973=LOOKUP(+A1973,Lots!B$2:B$1819,Lots!E$2:E$1819),"Mid",IF(B1973=LOOKUP(+A1973,Lots!B$2:B$1819,Lots!F$2:F$1819),"Late"))),"")</f>
        <v/>
      </c>
      <c r="D1973" s="1" t="str">
        <f>_xlfn.IFNA(VLOOKUP(A1973,Lots!B$2:C$1819, 2,FALSE),"")</f>
        <v/>
      </c>
      <c r="E1973" s="1" t="str">
        <f>_xlfn.IFNA(LOOKUP(A1973,Lots!B$2:B$1819, Lots!A$2:A$1819),"")</f>
        <v/>
      </c>
      <c r="F1973" s="1"/>
      <c r="G1973" s="3" t="str">
        <f t="shared" si="155"/>
        <v xml:space="preserve"> </v>
      </c>
      <c r="H1973" s="1" t="str">
        <f>IF(+F1973&lt;&gt;0,COUNTIF(Lots!$A$1:'Lots'!$A$1791,E1973), " ")</f>
        <v xml:space="preserve"> </v>
      </c>
      <c r="I1973" s="3" t="str">
        <f t="shared" si="156"/>
        <v xml:space="preserve"> </v>
      </c>
      <c r="J1973" s="1" t="str">
        <f t="shared" si="157"/>
        <v xml:space="preserve"> </v>
      </c>
      <c r="K1973" s="3" t="str">
        <f t="shared" si="158"/>
        <v xml:space="preserve"> </v>
      </c>
      <c r="L1973" s="3" t="str">
        <f t="shared" si="159"/>
        <v xml:space="preserve">   </v>
      </c>
    </row>
    <row r="1974" spans="3:12" x14ac:dyDescent="0.25">
      <c r="C1974" s="1" t="str">
        <f>_xlfn.IFNA(IF(B1974=LOOKUP(+A1974,Lots!B$2:B$1819,Lots!D$2:D$1819),"Early",IF(B1974=LOOKUP(+A1974,Lots!B$2:B$1819,Lots!E$2:E$1819),"Mid",IF(B1974=LOOKUP(+A1974,Lots!B$2:B$1819,Lots!F$2:F$1819),"Late"))),"")</f>
        <v/>
      </c>
      <c r="D1974" s="1" t="str">
        <f>_xlfn.IFNA(VLOOKUP(A1974,Lots!B$2:C$1819, 2,FALSE),"")</f>
        <v/>
      </c>
      <c r="E1974" s="1" t="str">
        <f>_xlfn.IFNA(LOOKUP(A1974,Lots!B$2:B$1819, Lots!A$2:A$1819),"")</f>
        <v/>
      </c>
      <c r="F1974" s="1"/>
      <c r="G1974" s="3" t="str">
        <f t="shared" si="155"/>
        <v xml:space="preserve"> </v>
      </c>
      <c r="H1974" s="1" t="str">
        <f>IF(+F1974&lt;&gt;0,COUNTIF(Lots!$A$1:'Lots'!$A$1791,E1974), " ")</f>
        <v xml:space="preserve"> </v>
      </c>
      <c r="I1974" s="3" t="str">
        <f t="shared" si="156"/>
        <v xml:space="preserve"> </v>
      </c>
      <c r="J1974" s="1" t="str">
        <f t="shared" si="157"/>
        <v xml:space="preserve"> </v>
      </c>
      <c r="K1974" s="3" t="str">
        <f t="shared" si="158"/>
        <v xml:space="preserve"> </v>
      </c>
      <c r="L1974" s="3" t="str">
        <f t="shared" si="159"/>
        <v xml:space="preserve">   </v>
      </c>
    </row>
    <row r="1975" spans="3:12" x14ac:dyDescent="0.25">
      <c r="C1975" s="1" t="str">
        <f>_xlfn.IFNA(IF(B1975=LOOKUP(+A1975,Lots!B$2:B$1819,Lots!D$2:D$1819),"Early",IF(B1975=LOOKUP(+A1975,Lots!B$2:B$1819,Lots!E$2:E$1819),"Mid",IF(B1975=LOOKUP(+A1975,Lots!B$2:B$1819,Lots!F$2:F$1819),"Late"))),"")</f>
        <v/>
      </c>
      <c r="D1975" s="1" t="str">
        <f>_xlfn.IFNA(VLOOKUP(A1975,Lots!B$2:C$1819, 2,FALSE),"")</f>
        <v/>
      </c>
      <c r="E1975" s="1" t="str">
        <f>_xlfn.IFNA(LOOKUP(A1975,Lots!B$2:B$1819, Lots!A$2:A$1819),"")</f>
        <v/>
      </c>
      <c r="F1975" s="1"/>
      <c r="G1975" s="3" t="str">
        <f t="shared" si="155"/>
        <v xml:space="preserve"> </v>
      </c>
      <c r="H1975" s="1" t="str">
        <f>IF(+F1975&lt;&gt;0,COUNTIF(Lots!$A$1:'Lots'!$A$1791,E1975), " ")</f>
        <v xml:space="preserve"> </v>
      </c>
      <c r="I1975" s="3" t="str">
        <f t="shared" si="156"/>
        <v xml:space="preserve"> </v>
      </c>
      <c r="J1975" s="1" t="str">
        <f t="shared" si="157"/>
        <v xml:space="preserve"> </v>
      </c>
      <c r="K1975" s="3" t="str">
        <f t="shared" si="158"/>
        <v xml:space="preserve"> </v>
      </c>
      <c r="L1975" s="3" t="str">
        <f t="shared" si="159"/>
        <v xml:space="preserve">   </v>
      </c>
    </row>
    <row r="1976" spans="3:12" x14ac:dyDescent="0.25">
      <c r="C1976" s="1" t="str">
        <f>_xlfn.IFNA(IF(B1976=LOOKUP(+A1976,Lots!B$2:B$1819,Lots!D$2:D$1819),"Early",IF(B1976=LOOKUP(+A1976,Lots!B$2:B$1819,Lots!E$2:E$1819),"Mid",IF(B1976=LOOKUP(+A1976,Lots!B$2:B$1819,Lots!F$2:F$1819),"Late"))),"")</f>
        <v/>
      </c>
      <c r="D1976" s="1" t="str">
        <f>_xlfn.IFNA(VLOOKUP(A1976,Lots!B$2:C$1819, 2,FALSE),"")</f>
        <v/>
      </c>
      <c r="E1976" s="1" t="str">
        <f>_xlfn.IFNA(LOOKUP(A1976,Lots!B$2:B$1819, Lots!A$2:A$1819),"")</f>
        <v/>
      </c>
      <c r="F1976" s="1"/>
      <c r="G1976" s="3" t="str">
        <f t="shared" si="155"/>
        <v xml:space="preserve"> </v>
      </c>
      <c r="H1976" s="1" t="str">
        <f>IF(+F1976&lt;&gt;0,COUNTIF(Lots!$A$1:'Lots'!$A$1791,E1976), " ")</f>
        <v xml:space="preserve"> </v>
      </c>
      <c r="I1976" s="3" t="str">
        <f t="shared" si="156"/>
        <v xml:space="preserve"> </v>
      </c>
      <c r="J1976" s="1" t="str">
        <f t="shared" si="157"/>
        <v xml:space="preserve"> </v>
      </c>
      <c r="K1976" s="3" t="str">
        <f t="shared" si="158"/>
        <v xml:space="preserve"> </v>
      </c>
      <c r="L1976" s="3" t="str">
        <f t="shared" si="159"/>
        <v xml:space="preserve">   </v>
      </c>
    </row>
    <row r="1977" spans="3:12" x14ac:dyDescent="0.25">
      <c r="C1977" s="1" t="str">
        <f>_xlfn.IFNA(IF(B1977=LOOKUP(+A1977,Lots!B$2:B$1819,Lots!D$2:D$1819),"Early",IF(B1977=LOOKUP(+A1977,Lots!B$2:B$1819,Lots!E$2:E$1819),"Mid",IF(B1977=LOOKUP(+A1977,Lots!B$2:B$1819,Lots!F$2:F$1819),"Late"))),"")</f>
        <v/>
      </c>
      <c r="D1977" s="1" t="str">
        <f>_xlfn.IFNA(VLOOKUP(A1977,Lots!B$2:C$1819, 2,FALSE),"")</f>
        <v/>
      </c>
      <c r="E1977" s="1" t="str">
        <f>_xlfn.IFNA(LOOKUP(A1977,Lots!B$2:B$1819, Lots!A$2:A$1819),"")</f>
        <v/>
      </c>
      <c r="F1977" s="1"/>
      <c r="G1977" s="3" t="str">
        <f t="shared" si="155"/>
        <v xml:space="preserve"> </v>
      </c>
      <c r="H1977" s="1" t="str">
        <f>IF(+F1977&lt;&gt;0,COUNTIF(Lots!$A$1:'Lots'!$A$1791,E1977), " ")</f>
        <v xml:space="preserve"> </v>
      </c>
      <c r="I1977" s="3" t="str">
        <f t="shared" si="156"/>
        <v xml:space="preserve"> </v>
      </c>
      <c r="J1977" s="1" t="str">
        <f t="shared" si="157"/>
        <v xml:space="preserve"> </v>
      </c>
      <c r="K1977" s="3" t="str">
        <f t="shared" si="158"/>
        <v xml:space="preserve"> </v>
      </c>
      <c r="L1977" s="3" t="str">
        <f t="shared" si="159"/>
        <v xml:space="preserve">   </v>
      </c>
    </row>
    <row r="1978" spans="3:12" x14ac:dyDescent="0.25">
      <c r="C1978" s="1" t="str">
        <f>_xlfn.IFNA(IF(B1978=LOOKUP(+A1978,Lots!B$2:B$1819,Lots!D$2:D$1819),"Early",IF(B1978=LOOKUP(+A1978,Lots!B$2:B$1819,Lots!E$2:E$1819),"Mid",IF(B1978=LOOKUP(+A1978,Lots!B$2:B$1819,Lots!F$2:F$1819),"Late"))),"")</f>
        <v/>
      </c>
      <c r="D1978" s="1" t="str">
        <f>_xlfn.IFNA(VLOOKUP(A1978,Lots!B$2:C$1819, 2,FALSE),"")</f>
        <v/>
      </c>
      <c r="E1978" s="1" t="str">
        <f>_xlfn.IFNA(LOOKUP(A1978,Lots!B$2:B$1819, Lots!A$2:A$1819),"")</f>
        <v/>
      </c>
      <c r="F1978" s="1"/>
      <c r="G1978" s="3" t="str">
        <f t="shared" si="155"/>
        <v xml:space="preserve"> </v>
      </c>
      <c r="H1978" s="1" t="str">
        <f>IF(+F1978&lt;&gt;0,COUNTIF(Lots!$A$1:'Lots'!$A$1791,E1978), " ")</f>
        <v xml:space="preserve"> </v>
      </c>
      <c r="I1978" s="3" t="str">
        <f t="shared" si="156"/>
        <v xml:space="preserve"> </v>
      </c>
      <c r="J1978" s="1" t="str">
        <f t="shared" si="157"/>
        <v xml:space="preserve"> </v>
      </c>
      <c r="K1978" s="3" t="str">
        <f t="shared" si="158"/>
        <v xml:space="preserve"> </v>
      </c>
      <c r="L1978" s="3" t="str">
        <f t="shared" si="159"/>
        <v xml:space="preserve">   </v>
      </c>
    </row>
    <row r="1979" spans="3:12" x14ac:dyDescent="0.25">
      <c r="C1979" s="1" t="str">
        <f>_xlfn.IFNA(IF(B1979=LOOKUP(+A1979,Lots!B$2:B$1819,Lots!D$2:D$1819),"Early",IF(B1979=LOOKUP(+A1979,Lots!B$2:B$1819,Lots!E$2:E$1819),"Mid",IF(B1979=LOOKUP(+A1979,Lots!B$2:B$1819,Lots!F$2:F$1819),"Late"))),"")</f>
        <v/>
      </c>
      <c r="D1979" s="1" t="str">
        <f>_xlfn.IFNA(VLOOKUP(A1979,Lots!B$2:C$1819, 2,FALSE),"")</f>
        <v/>
      </c>
      <c r="E1979" s="1" t="str">
        <f>_xlfn.IFNA(LOOKUP(A1979,Lots!B$2:B$1819, Lots!A$2:A$1819),"")</f>
        <v/>
      </c>
      <c r="F1979" s="1"/>
      <c r="G1979" s="3" t="str">
        <f t="shared" si="155"/>
        <v xml:space="preserve"> </v>
      </c>
      <c r="H1979" s="1" t="str">
        <f>IF(+F1979&lt;&gt;0,COUNTIF(Lots!$A$1:'Lots'!$A$1791,E1979), " ")</f>
        <v xml:space="preserve"> </v>
      </c>
      <c r="I1979" s="3" t="str">
        <f t="shared" si="156"/>
        <v xml:space="preserve"> </v>
      </c>
      <c r="J1979" s="1" t="str">
        <f t="shared" si="157"/>
        <v xml:space="preserve"> </v>
      </c>
      <c r="K1979" s="3" t="str">
        <f t="shared" si="158"/>
        <v xml:space="preserve"> </v>
      </c>
      <c r="L1979" s="3" t="str">
        <f t="shared" si="159"/>
        <v xml:space="preserve">   </v>
      </c>
    </row>
    <row r="1980" spans="3:12" x14ac:dyDescent="0.25">
      <c r="C1980" s="1" t="str">
        <f>_xlfn.IFNA(IF(B1980=LOOKUP(+A1980,Lots!B$2:B$1819,Lots!D$2:D$1819),"Early",IF(B1980=LOOKUP(+A1980,Lots!B$2:B$1819,Lots!E$2:E$1819),"Mid",IF(B1980=LOOKUP(+A1980,Lots!B$2:B$1819,Lots!F$2:F$1819),"Late"))),"")</f>
        <v/>
      </c>
      <c r="D1980" s="1" t="str">
        <f>_xlfn.IFNA(VLOOKUP(A1980,Lots!B$2:C$1819, 2,FALSE),"")</f>
        <v/>
      </c>
      <c r="E1980" s="1" t="str">
        <f>_xlfn.IFNA(LOOKUP(A1980,Lots!B$2:B$1819, Lots!A$2:A$1819),"")</f>
        <v/>
      </c>
      <c r="F1980" s="1"/>
      <c r="G1980" s="3" t="str">
        <f t="shared" si="155"/>
        <v xml:space="preserve"> </v>
      </c>
      <c r="H1980" s="1" t="str">
        <f>IF(+F1980&lt;&gt;0,COUNTIF(Lots!$A$1:'Lots'!$A$1791,E1980), " ")</f>
        <v xml:space="preserve"> </v>
      </c>
      <c r="I1980" s="3" t="str">
        <f t="shared" si="156"/>
        <v xml:space="preserve"> </v>
      </c>
      <c r="J1980" s="1" t="str">
        <f t="shared" si="157"/>
        <v xml:space="preserve"> </v>
      </c>
      <c r="K1980" s="3" t="str">
        <f t="shared" si="158"/>
        <v xml:space="preserve"> </v>
      </c>
      <c r="L1980" s="3" t="str">
        <f t="shared" si="159"/>
        <v xml:space="preserve">   </v>
      </c>
    </row>
    <row r="1981" spans="3:12" x14ac:dyDescent="0.25">
      <c r="C1981" s="1" t="str">
        <f>_xlfn.IFNA(IF(B1981=LOOKUP(+A1981,Lots!B$2:B$1819,Lots!D$2:D$1819),"Early",IF(B1981=LOOKUP(+A1981,Lots!B$2:B$1819,Lots!E$2:E$1819),"Mid",IF(B1981=LOOKUP(+A1981,Lots!B$2:B$1819,Lots!F$2:F$1819),"Late"))),"")</f>
        <v/>
      </c>
      <c r="D1981" s="1" t="str">
        <f>_xlfn.IFNA(VLOOKUP(A1981,Lots!B$2:C$1819, 2,FALSE),"")</f>
        <v/>
      </c>
      <c r="E1981" s="1" t="str">
        <f>_xlfn.IFNA(LOOKUP(A1981,Lots!B$2:B$1819, Lots!A$2:A$1819),"")</f>
        <v/>
      </c>
      <c r="F1981" s="1"/>
      <c r="G1981" s="3" t="str">
        <f t="shared" si="155"/>
        <v xml:space="preserve"> </v>
      </c>
      <c r="H1981" s="1" t="str">
        <f>IF(+F1981&lt;&gt;0,COUNTIF(Lots!$A$1:'Lots'!$A$1791,E1981), " ")</f>
        <v xml:space="preserve"> </v>
      </c>
      <c r="I1981" s="3" t="str">
        <f t="shared" si="156"/>
        <v xml:space="preserve"> </v>
      </c>
      <c r="J1981" s="1" t="str">
        <f t="shared" si="157"/>
        <v xml:space="preserve"> </v>
      </c>
      <c r="K1981" s="3" t="str">
        <f t="shared" si="158"/>
        <v xml:space="preserve"> </v>
      </c>
      <c r="L1981" s="3" t="str">
        <f t="shared" si="159"/>
        <v xml:space="preserve">   </v>
      </c>
    </row>
    <row r="1982" spans="3:12" x14ac:dyDescent="0.25">
      <c r="C1982" s="1" t="str">
        <f>_xlfn.IFNA(IF(B1982=LOOKUP(+A1982,Lots!B$2:B$1819,Lots!D$2:D$1819),"Early",IF(B1982=LOOKUP(+A1982,Lots!B$2:B$1819,Lots!E$2:E$1819),"Mid",IF(B1982=LOOKUP(+A1982,Lots!B$2:B$1819,Lots!F$2:F$1819),"Late"))),"")</f>
        <v/>
      </c>
      <c r="D1982" s="1" t="str">
        <f>_xlfn.IFNA(VLOOKUP(A1982,Lots!B$2:C$1819, 2,FALSE),"")</f>
        <v/>
      </c>
      <c r="E1982" s="1" t="str">
        <f>_xlfn.IFNA(LOOKUP(A1982,Lots!B$2:B$1819, Lots!A$2:A$1819),"")</f>
        <v/>
      </c>
      <c r="F1982" s="1"/>
      <c r="G1982" s="3" t="str">
        <f t="shared" si="155"/>
        <v xml:space="preserve"> </v>
      </c>
      <c r="H1982" s="1" t="str">
        <f>IF(+F1982&lt;&gt;0,COUNTIF(Lots!$A$1:'Lots'!$A$1791,E1982), " ")</f>
        <v xml:space="preserve"> </v>
      </c>
      <c r="I1982" s="3" t="str">
        <f t="shared" si="156"/>
        <v xml:space="preserve"> </v>
      </c>
      <c r="J1982" s="1" t="str">
        <f t="shared" si="157"/>
        <v xml:space="preserve"> </v>
      </c>
      <c r="K1982" s="3" t="str">
        <f t="shared" si="158"/>
        <v xml:space="preserve"> </v>
      </c>
      <c r="L1982" s="3" t="str">
        <f t="shared" si="159"/>
        <v xml:space="preserve">   </v>
      </c>
    </row>
    <row r="1983" spans="3:12" x14ac:dyDescent="0.25">
      <c r="C1983" s="1" t="str">
        <f>_xlfn.IFNA(IF(B1983=LOOKUP(+A1983,Lots!B$2:B$1819,Lots!D$2:D$1819),"Early",IF(B1983=LOOKUP(+A1983,Lots!B$2:B$1819,Lots!E$2:E$1819),"Mid",IF(B1983=LOOKUP(+A1983,Lots!B$2:B$1819,Lots!F$2:F$1819),"Late"))),"")</f>
        <v/>
      </c>
      <c r="D1983" s="1" t="str">
        <f>_xlfn.IFNA(VLOOKUP(A1983,Lots!B$2:C$1819, 2,FALSE),"")</f>
        <v/>
      </c>
      <c r="E1983" s="1" t="str">
        <f>_xlfn.IFNA(LOOKUP(A1983,Lots!B$2:B$1819, Lots!A$2:A$1819),"")</f>
        <v/>
      </c>
      <c r="F1983" s="1"/>
      <c r="G1983" s="3" t="str">
        <f t="shared" si="155"/>
        <v xml:space="preserve"> </v>
      </c>
      <c r="H1983" s="1" t="str">
        <f>IF(+F1983&lt;&gt;0,COUNTIF(Lots!$A$1:'Lots'!$A$1791,E1983), " ")</f>
        <v xml:space="preserve"> </v>
      </c>
      <c r="I1983" s="3" t="str">
        <f t="shared" si="156"/>
        <v xml:space="preserve"> </v>
      </c>
      <c r="J1983" s="1" t="str">
        <f t="shared" si="157"/>
        <v xml:space="preserve"> </v>
      </c>
      <c r="K1983" s="3" t="str">
        <f t="shared" si="158"/>
        <v xml:space="preserve"> </v>
      </c>
      <c r="L1983" s="3" t="str">
        <f t="shared" si="159"/>
        <v xml:space="preserve">   </v>
      </c>
    </row>
    <row r="1984" spans="3:12" x14ac:dyDescent="0.25">
      <c r="C1984" s="1" t="str">
        <f>_xlfn.IFNA(IF(B1984=LOOKUP(+A1984,Lots!B$2:B$1819,Lots!D$2:D$1819),"Early",IF(B1984=LOOKUP(+A1984,Lots!B$2:B$1819,Lots!E$2:E$1819),"Mid",IF(B1984=LOOKUP(+A1984,Lots!B$2:B$1819,Lots!F$2:F$1819),"Late"))),"")</f>
        <v/>
      </c>
      <c r="D1984" s="1" t="str">
        <f>_xlfn.IFNA(VLOOKUP(A1984,Lots!B$2:C$1819, 2,FALSE),"")</f>
        <v/>
      </c>
      <c r="E1984" s="1" t="str">
        <f>_xlfn.IFNA(LOOKUP(A1984,Lots!B$2:B$1819, Lots!A$2:A$1819),"")</f>
        <v/>
      </c>
      <c r="F1984" s="1"/>
      <c r="G1984" s="3" t="str">
        <f t="shared" si="155"/>
        <v xml:space="preserve"> </v>
      </c>
      <c r="H1984" s="1" t="str">
        <f>IF(+F1984&lt;&gt;0,COUNTIF(Lots!$A$1:'Lots'!$A$1791,E1984), " ")</f>
        <v xml:space="preserve"> </v>
      </c>
      <c r="I1984" s="3" t="str">
        <f t="shared" si="156"/>
        <v xml:space="preserve"> </v>
      </c>
      <c r="J1984" s="1" t="str">
        <f t="shared" si="157"/>
        <v xml:space="preserve"> </v>
      </c>
      <c r="K1984" s="3" t="str">
        <f t="shared" si="158"/>
        <v xml:space="preserve"> </v>
      </c>
      <c r="L1984" s="3" t="str">
        <f t="shared" si="159"/>
        <v xml:space="preserve">   </v>
      </c>
    </row>
    <row r="1985" spans="3:12" x14ac:dyDescent="0.25">
      <c r="C1985" s="1" t="str">
        <f>_xlfn.IFNA(IF(B1985=LOOKUP(+A1985,Lots!B$2:B$1819,Lots!D$2:D$1819),"Early",IF(B1985=LOOKUP(+A1985,Lots!B$2:B$1819,Lots!E$2:E$1819),"Mid",IF(B1985=LOOKUP(+A1985,Lots!B$2:B$1819,Lots!F$2:F$1819),"Late"))),"")</f>
        <v/>
      </c>
      <c r="D1985" s="1" t="str">
        <f>_xlfn.IFNA(VLOOKUP(A1985,Lots!B$2:C$1819, 2,FALSE),"")</f>
        <v/>
      </c>
      <c r="E1985" s="1" t="str">
        <f>_xlfn.IFNA(LOOKUP(A1985,Lots!B$2:B$1819, Lots!A$2:A$1819),"")</f>
        <v/>
      </c>
      <c r="F1985" s="1"/>
      <c r="G1985" s="3" t="str">
        <f t="shared" si="155"/>
        <v xml:space="preserve"> </v>
      </c>
      <c r="H1985" s="1" t="str">
        <f>IF(+F1985&lt;&gt;0,COUNTIF(Lots!$A$1:'Lots'!$A$1791,E1985), " ")</f>
        <v xml:space="preserve"> </v>
      </c>
      <c r="I1985" s="3" t="str">
        <f t="shared" si="156"/>
        <v xml:space="preserve"> </v>
      </c>
      <c r="J1985" s="1" t="str">
        <f t="shared" si="157"/>
        <v xml:space="preserve"> </v>
      </c>
      <c r="K1985" s="3" t="str">
        <f t="shared" si="158"/>
        <v xml:space="preserve"> </v>
      </c>
      <c r="L1985" s="3" t="str">
        <f t="shared" si="159"/>
        <v xml:space="preserve">   </v>
      </c>
    </row>
    <row r="1986" spans="3:12" x14ac:dyDescent="0.25">
      <c r="C1986" s="1" t="str">
        <f>_xlfn.IFNA(IF(B1986=LOOKUP(+A1986,Lots!B$2:B$1819,Lots!D$2:D$1819),"Early",IF(B1986=LOOKUP(+A1986,Lots!B$2:B$1819,Lots!E$2:E$1819),"Mid",IF(B1986=LOOKUP(+A1986,Lots!B$2:B$1819,Lots!F$2:F$1819),"Late"))),"")</f>
        <v/>
      </c>
      <c r="D1986" s="1" t="str">
        <f>_xlfn.IFNA(VLOOKUP(A1986,Lots!B$2:C$1819, 2,FALSE),"")</f>
        <v/>
      </c>
      <c r="E1986" s="1" t="str">
        <f>_xlfn.IFNA(LOOKUP(A1986,Lots!B$2:B$1819, Lots!A$2:A$1819),"")</f>
        <v/>
      </c>
      <c r="F1986" s="1"/>
      <c r="G1986" s="3" t="str">
        <f t="shared" si="155"/>
        <v xml:space="preserve"> </v>
      </c>
      <c r="H1986" s="1" t="str">
        <f>IF(+F1986&lt;&gt;0,COUNTIF(Lots!$A$1:'Lots'!$A$1791,E1986), " ")</f>
        <v xml:space="preserve"> </v>
      </c>
      <c r="I1986" s="3" t="str">
        <f t="shared" si="156"/>
        <v xml:space="preserve"> </v>
      </c>
      <c r="J1986" s="1" t="str">
        <f t="shared" si="157"/>
        <v xml:space="preserve"> </v>
      </c>
      <c r="K1986" s="3" t="str">
        <f t="shared" si="158"/>
        <v xml:space="preserve"> </v>
      </c>
      <c r="L1986" s="3" t="str">
        <f t="shared" si="159"/>
        <v xml:space="preserve">   </v>
      </c>
    </row>
    <row r="1987" spans="3:12" x14ac:dyDescent="0.25">
      <c r="C1987" s="1" t="str">
        <f>_xlfn.IFNA(IF(B1987=LOOKUP(+A1987,Lots!B$2:B$1819,Lots!D$2:D$1819),"Early",IF(B1987=LOOKUP(+A1987,Lots!B$2:B$1819,Lots!E$2:E$1819),"Mid",IF(B1987=LOOKUP(+A1987,Lots!B$2:B$1819,Lots!F$2:F$1819),"Late"))),"")</f>
        <v/>
      </c>
      <c r="D1987" s="1" t="str">
        <f>_xlfn.IFNA(VLOOKUP(A1987,Lots!B$2:C$1819, 2,FALSE),"")</f>
        <v/>
      </c>
      <c r="E1987" s="1" t="str">
        <f>_xlfn.IFNA(LOOKUP(A1987,Lots!B$2:B$1819, Lots!A$2:A$1819),"")</f>
        <v/>
      </c>
      <c r="F1987" s="1"/>
      <c r="G1987" s="3" t="str">
        <f t="shared" si="155"/>
        <v xml:space="preserve"> </v>
      </c>
      <c r="H1987" s="1" t="str">
        <f>IF(+F1987&lt;&gt;0,COUNTIF(Lots!$A$1:'Lots'!$A$1791,E1987), " ")</f>
        <v xml:space="preserve"> </v>
      </c>
      <c r="I1987" s="3" t="str">
        <f t="shared" si="156"/>
        <v xml:space="preserve"> </v>
      </c>
      <c r="J1987" s="1" t="str">
        <f t="shared" si="157"/>
        <v xml:space="preserve"> </v>
      </c>
      <c r="K1987" s="3" t="str">
        <f t="shared" si="158"/>
        <v xml:space="preserve"> </v>
      </c>
      <c r="L1987" s="3" t="str">
        <f t="shared" si="159"/>
        <v xml:space="preserve">   </v>
      </c>
    </row>
    <row r="1988" spans="3:12" x14ac:dyDescent="0.25">
      <c r="C1988" s="1" t="str">
        <f>_xlfn.IFNA(IF(B1988=LOOKUP(+A1988,Lots!B$2:B$1819,Lots!D$2:D$1819),"Early",IF(B1988=LOOKUP(+A1988,Lots!B$2:B$1819,Lots!E$2:E$1819),"Mid",IF(B1988=LOOKUP(+A1988,Lots!B$2:B$1819,Lots!F$2:F$1819),"Late"))),"")</f>
        <v/>
      </c>
      <c r="D1988" s="1" t="str">
        <f>_xlfn.IFNA(VLOOKUP(A1988,Lots!B$2:C$1819, 2,FALSE),"")</f>
        <v/>
      </c>
      <c r="E1988" s="1" t="str">
        <f>_xlfn.IFNA(LOOKUP(A1988,Lots!B$2:B$1819, Lots!A$2:A$1819),"")</f>
        <v/>
      </c>
      <c r="F1988" s="1"/>
      <c r="G1988" s="3" t="str">
        <f t="shared" si="155"/>
        <v xml:space="preserve"> </v>
      </c>
      <c r="H1988" s="1" t="str">
        <f>IF(+F1988&lt;&gt;0,COUNTIF(Lots!$A$1:'Lots'!$A$1791,E1988), " ")</f>
        <v xml:space="preserve"> </v>
      </c>
      <c r="I1988" s="3" t="str">
        <f t="shared" si="156"/>
        <v xml:space="preserve"> </v>
      </c>
      <c r="J1988" s="1" t="str">
        <f t="shared" si="157"/>
        <v xml:space="preserve"> </v>
      </c>
      <c r="K1988" s="3" t="str">
        <f t="shared" si="158"/>
        <v xml:space="preserve"> </v>
      </c>
      <c r="L1988" s="3" t="str">
        <f t="shared" si="159"/>
        <v xml:space="preserve">   </v>
      </c>
    </row>
    <row r="1989" spans="3:12" x14ac:dyDescent="0.25">
      <c r="C1989" s="1" t="str">
        <f>_xlfn.IFNA(IF(B1989=LOOKUP(+A1989,Lots!B$2:B$1819,Lots!D$2:D$1819),"Early",IF(B1989=LOOKUP(+A1989,Lots!B$2:B$1819,Lots!E$2:E$1819),"Mid",IF(B1989=LOOKUP(+A1989,Lots!B$2:B$1819,Lots!F$2:F$1819),"Late"))),"")</f>
        <v/>
      </c>
      <c r="D1989" s="1" t="str">
        <f>_xlfn.IFNA(VLOOKUP(A1989,Lots!B$2:C$1819, 2,FALSE),"")</f>
        <v/>
      </c>
      <c r="E1989" s="1" t="str">
        <f>_xlfn.IFNA(LOOKUP(A1989,Lots!B$2:B$1819, Lots!A$2:A$1819),"")</f>
        <v/>
      </c>
      <c r="F1989" s="1"/>
      <c r="G1989" s="3" t="str">
        <f t="shared" si="155"/>
        <v xml:space="preserve"> </v>
      </c>
      <c r="H1989" s="1" t="str">
        <f>IF(+F1989&lt;&gt;0,COUNTIF(Lots!$A$1:'Lots'!$A$1791,E1989), " ")</f>
        <v xml:space="preserve"> </v>
      </c>
      <c r="I1989" s="3" t="str">
        <f t="shared" si="156"/>
        <v xml:space="preserve"> </v>
      </c>
      <c r="J1989" s="1" t="str">
        <f t="shared" si="157"/>
        <v xml:space="preserve"> </v>
      </c>
      <c r="K1989" s="3" t="str">
        <f t="shared" si="158"/>
        <v xml:space="preserve"> </v>
      </c>
      <c r="L1989" s="3" t="str">
        <f t="shared" si="159"/>
        <v xml:space="preserve">   </v>
      </c>
    </row>
    <row r="1990" spans="3:12" x14ac:dyDescent="0.25">
      <c r="C1990" s="1" t="str">
        <f>_xlfn.IFNA(IF(B1990=LOOKUP(+A1990,Lots!B$2:B$1819,Lots!D$2:D$1819),"Early",IF(B1990=LOOKUP(+A1990,Lots!B$2:B$1819,Lots!E$2:E$1819),"Mid",IF(B1990=LOOKUP(+A1990,Lots!B$2:B$1819,Lots!F$2:F$1819),"Late"))),"")</f>
        <v/>
      </c>
      <c r="D1990" s="1" t="str">
        <f>_xlfn.IFNA(VLOOKUP(A1990,Lots!B$2:C$1819, 2,FALSE),"")</f>
        <v/>
      </c>
      <c r="E1990" s="1" t="str">
        <f>_xlfn.IFNA(LOOKUP(A1990,Lots!B$2:B$1819, Lots!A$2:A$1819),"")</f>
        <v/>
      </c>
      <c r="F1990" s="1"/>
      <c r="G1990" s="3" t="str">
        <f t="shared" si="155"/>
        <v xml:space="preserve"> </v>
      </c>
      <c r="H1990" s="1" t="str">
        <f>IF(+F1990&lt;&gt;0,COUNTIF(Lots!$A$1:'Lots'!$A$1791,E1990), " ")</f>
        <v xml:space="preserve"> </v>
      </c>
      <c r="I1990" s="3" t="str">
        <f t="shared" si="156"/>
        <v xml:space="preserve"> </v>
      </c>
      <c r="J1990" s="1" t="str">
        <f t="shared" si="157"/>
        <v xml:space="preserve"> </v>
      </c>
      <c r="K1990" s="3" t="str">
        <f t="shared" si="158"/>
        <v xml:space="preserve"> </v>
      </c>
      <c r="L1990" s="3" t="str">
        <f t="shared" si="159"/>
        <v xml:space="preserve">   </v>
      </c>
    </row>
    <row r="1991" spans="3:12" x14ac:dyDescent="0.25">
      <c r="C1991" s="1" t="str">
        <f>_xlfn.IFNA(IF(B1991=LOOKUP(+A1991,Lots!B$2:B$1819,Lots!D$2:D$1819),"Early",IF(B1991=LOOKUP(+A1991,Lots!B$2:B$1819,Lots!E$2:E$1819),"Mid",IF(B1991=LOOKUP(+A1991,Lots!B$2:B$1819,Lots!F$2:F$1819),"Late"))),"")</f>
        <v/>
      </c>
      <c r="D1991" s="1" t="str">
        <f>_xlfn.IFNA(VLOOKUP(A1991,Lots!B$2:C$1819, 2,FALSE),"")</f>
        <v/>
      </c>
      <c r="E1991" s="1" t="str">
        <f>_xlfn.IFNA(LOOKUP(A1991,Lots!B$2:B$1819, Lots!A$2:A$1819),"")</f>
        <v/>
      </c>
      <c r="F1991" s="1"/>
      <c r="G1991" s="3" t="str">
        <f t="shared" si="155"/>
        <v xml:space="preserve"> </v>
      </c>
      <c r="H1991" s="1" t="str">
        <f>IF(+F1991&lt;&gt;0,COUNTIF(Lots!$A$1:'Lots'!$A$1791,E1991), " ")</f>
        <v xml:space="preserve"> </v>
      </c>
      <c r="I1991" s="3" t="str">
        <f t="shared" si="156"/>
        <v xml:space="preserve"> </v>
      </c>
      <c r="J1991" s="1" t="str">
        <f t="shared" si="157"/>
        <v xml:space="preserve"> </v>
      </c>
      <c r="K1991" s="3" t="str">
        <f t="shared" si="158"/>
        <v xml:space="preserve"> </v>
      </c>
      <c r="L1991" s="3" t="str">
        <f t="shared" si="159"/>
        <v xml:space="preserve">   </v>
      </c>
    </row>
    <row r="1992" spans="3:12" x14ac:dyDescent="0.25">
      <c r="C1992" s="1" t="str">
        <f>_xlfn.IFNA(IF(B1992=LOOKUP(+A1992,Lots!B$2:B$1819,Lots!D$2:D$1819),"Early",IF(B1992=LOOKUP(+A1992,Lots!B$2:B$1819,Lots!E$2:E$1819),"Mid",IF(B1992=LOOKUP(+A1992,Lots!B$2:B$1819,Lots!F$2:F$1819),"Late"))),"")</f>
        <v/>
      </c>
      <c r="D1992" s="1" t="str">
        <f>_xlfn.IFNA(VLOOKUP(A1992,Lots!B$2:C$1819, 2,FALSE),"")</f>
        <v/>
      </c>
      <c r="E1992" s="1" t="str">
        <f>_xlfn.IFNA(LOOKUP(A1992,Lots!B$2:B$1819, Lots!A$2:A$1819),"")</f>
        <v/>
      </c>
      <c r="F1992" s="1"/>
      <c r="G1992" s="3" t="str">
        <f t="shared" si="155"/>
        <v xml:space="preserve"> </v>
      </c>
      <c r="H1992" s="1" t="str">
        <f>IF(+F1992&lt;&gt;0,COUNTIF(Lots!$A$1:'Lots'!$A$1791,E1992), " ")</f>
        <v xml:space="preserve"> </v>
      </c>
      <c r="I1992" s="3" t="str">
        <f t="shared" si="156"/>
        <v xml:space="preserve"> </v>
      </c>
      <c r="J1992" s="1" t="str">
        <f t="shared" si="157"/>
        <v xml:space="preserve"> </v>
      </c>
      <c r="K1992" s="3" t="str">
        <f t="shared" si="158"/>
        <v xml:space="preserve"> </v>
      </c>
      <c r="L1992" s="3" t="str">
        <f t="shared" si="159"/>
        <v xml:space="preserve">   </v>
      </c>
    </row>
    <row r="1993" spans="3:12" x14ac:dyDescent="0.25">
      <c r="C1993" s="1" t="str">
        <f>_xlfn.IFNA(IF(B1993=LOOKUP(+A1993,Lots!B$2:B$1819,Lots!D$2:D$1819),"Early",IF(B1993=LOOKUP(+A1993,Lots!B$2:B$1819,Lots!E$2:E$1819),"Mid",IF(B1993=LOOKUP(+A1993,Lots!B$2:B$1819,Lots!F$2:F$1819),"Late"))),"")</f>
        <v/>
      </c>
      <c r="D1993" s="1" t="str">
        <f>_xlfn.IFNA(VLOOKUP(A1993,Lots!B$2:C$1819, 2,FALSE),"")</f>
        <v/>
      </c>
      <c r="E1993" s="1" t="str">
        <f>_xlfn.IFNA(LOOKUP(A1993,Lots!B$2:B$1819, Lots!A$2:A$1819),"")</f>
        <v/>
      </c>
      <c r="F1993" s="1"/>
      <c r="G1993" s="3" t="str">
        <f t="shared" si="155"/>
        <v xml:space="preserve"> </v>
      </c>
      <c r="H1993" s="1" t="str">
        <f>IF(+F1993&lt;&gt;0,COUNTIF(Lots!$A$1:'Lots'!$A$1791,E1993), " ")</f>
        <v xml:space="preserve"> </v>
      </c>
      <c r="I1993" s="3" t="str">
        <f t="shared" si="156"/>
        <v xml:space="preserve"> </v>
      </c>
      <c r="J1993" s="1" t="str">
        <f t="shared" si="157"/>
        <v xml:space="preserve"> </v>
      </c>
      <c r="K1993" s="3" t="str">
        <f t="shared" si="158"/>
        <v xml:space="preserve"> </v>
      </c>
      <c r="L1993" s="3" t="str">
        <f t="shared" si="159"/>
        <v xml:space="preserve">   </v>
      </c>
    </row>
    <row r="1994" spans="3:12" x14ac:dyDescent="0.25">
      <c r="C1994" s="1" t="str">
        <f>_xlfn.IFNA(IF(B1994=LOOKUP(+A1994,Lots!B$2:B$1819,Lots!D$2:D$1819),"Early",IF(B1994=LOOKUP(+A1994,Lots!B$2:B$1819,Lots!E$2:E$1819),"Mid",IF(B1994=LOOKUP(+A1994,Lots!B$2:B$1819,Lots!F$2:F$1819),"Late"))),"")</f>
        <v/>
      </c>
      <c r="D1994" s="1" t="str">
        <f>_xlfn.IFNA(VLOOKUP(A1994,Lots!B$2:C$1819, 2,FALSE),"")</f>
        <v/>
      </c>
      <c r="E1994" s="1" t="str">
        <f>_xlfn.IFNA(LOOKUP(A1994,Lots!B$2:B$1819, Lots!A$2:A$1819),"")</f>
        <v/>
      </c>
      <c r="F1994" s="1"/>
      <c r="G1994" s="3" t="str">
        <f t="shared" si="155"/>
        <v xml:space="preserve"> </v>
      </c>
      <c r="H1994" s="1" t="str">
        <f>IF(+F1994&lt;&gt;0,COUNTIF(Lots!$A$1:'Lots'!$A$1791,E1994), " ")</f>
        <v xml:space="preserve"> </v>
      </c>
      <c r="I1994" s="3" t="str">
        <f t="shared" si="156"/>
        <v xml:space="preserve"> </v>
      </c>
      <c r="J1994" s="1" t="str">
        <f t="shared" si="157"/>
        <v xml:space="preserve"> </v>
      </c>
      <c r="K1994" s="3" t="str">
        <f t="shared" si="158"/>
        <v xml:space="preserve"> </v>
      </c>
      <c r="L1994" s="3" t="str">
        <f t="shared" si="159"/>
        <v xml:space="preserve">   </v>
      </c>
    </row>
    <row r="1995" spans="3:12" x14ac:dyDescent="0.25">
      <c r="C1995" s="1" t="str">
        <f>_xlfn.IFNA(IF(B1995=LOOKUP(+A1995,Lots!B$2:B$1819,Lots!D$2:D$1819),"Early",IF(B1995=LOOKUP(+A1995,Lots!B$2:B$1819,Lots!E$2:E$1819),"Mid",IF(B1995=LOOKUP(+A1995,Lots!B$2:B$1819,Lots!F$2:F$1819),"Late"))),"")</f>
        <v/>
      </c>
      <c r="D1995" s="1" t="str">
        <f>_xlfn.IFNA(VLOOKUP(A1995,Lots!B$2:C$1819, 2,FALSE),"")</f>
        <v/>
      </c>
      <c r="E1995" s="1" t="str">
        <f>_xlfn.IFNA(LOOKUP(A1995,Lots!B$2:B$1819, Lots!A$2:A$1819),"")</f>
        <v/>
      </c>
      <c r="F1995" s="1"/>
      <c r="G1995" s="3" t="str">
        <f t="shared" ref="G1995:G2000" si="160">IF(+F1995&lt;&gt;0, CEILING(F1995*$M$2,0.25), " ")</f>
        <v xml:space="preserve"> </v>
      </c>
      <c r="H1995" s="1" t="str">
        <f>IF(+F1995&lt;&gt;0,COUNTIF(Lots!$A$1:'Lots'!$A$1791,E1995), " ")</f>
        <v xml:space="preserve"> </v>
      </c>
      <c r="I1995" s="3" t="str">
        <f t="shared" ref="I1995:I2000" si="161">IF(+F1995&lt;&gt;0,+H1995*$M$1," ")</f>
        <v xml:space="preserve"> </v>
      </c>
      <c r="J1995" s="1" t="str">
        <f t="shared" ref="J1995:J2000" si="162">IF(+F1995&lt;&gt;0,COUNTIF(E$10:E$2000,+E1995)," ")</f>
        <v xml:space="preserve"> </v>
      </c>
      <c r="K1995" s="3" t="str">
        <f t="shared" ref="K1995:K2000" si="163">IF(F1995&lt;&gt;0,(+H1995-J1995)*$M$3, " ")</f>
        <v xml:space="preserve"> </v>
      </c>
      <c r="L1995" s="3" t="str">
        <f t="shared" ref="L1995:L2000" si="164">IF(F1995&lt;&gt;0,+F1995-G1995-I1995-K1995,"   ")</f>
        <v xml:space="preserve">   </v>
      </c>
    </row>
    <row r="1996" spans="3:12" x14ac:dyDescent="0.25">
      <c r="C1996" s="1" t="str">
        <f>_xlfn.IFNA(IF(B1996=LOOKUP(+A1996,Lots!B$2:B$1819,Lots!D$2:D$1819),"Early",IF(B1996=LOOKUP(+A1996,Lots!B$2:B$1819,Lots!E$2:E$1819),"Mid",IF(B1996=LOOKUP(+A1996,Lots!B$2:B$1819,Lots!F$2:F$1819),"Late"))),"")</f>
        <v/>
      </c>
      <c r="D1996" s="1" t="str">
        <f>_xlfn.IFNA(VLOOKUP(A1996,Lots!B$2:C$1819, 2,FALSE),"")</f>
        <v/>
      </c>
      <c r="E1996" s="1" t="str">
        <f>_xlfn.IFNA(LOOKUP(A1996,Lots!B$2:B$1819, Lots!A$2:A$1819),"")</f>
        <v/>
      </c>
      <c r="F1996" s="1"/>
      <c r="G1996" s="3" t="str">
        <f t="shared" si="160"/>
        <v xml:space="preserve"> </v>
      </c>
      <c r="H1996" s="1" t="str">
        <f>IF(+F1996&lt;&gt;0,COUNTIF(Lots!$A$1:'Lots'!$A$1791,E1996), " ")</f>
        <v xml:space="preserve"> </v>
      </c>
      <c r="I1996" s="3" t="str">
        <f t="shared" si="161"/>
        <v xml:space="preserve"> </v>
      </c>
      <c r="J1996" s="1" t="str">
        <f t="shared" si="162"/>
        <v xml:space="preserve"> </v>
      </c>
      <c r="K1996" s="3" t="str">
        <f t="shared" si="163"/>
        <v xml:space="preserve"> </v>
      </c>
      <c r="L1996" s="3" t="str">
        <f t="shared" si="164"/>
        <v xml:space="preserve">   </v>
      </c>
    </row>
    <row r="1997" spans="3:12" x14ac:dyDescent="0.25">
      <c r="C1997" s="1" t="str">
        <f>_xlfn.IFNA(IF(B1997=LOOKUP(+A1997,Lots!B$2:B$1819,Lots!D$2:D$1819),"Early",IF(B1997=LOOKUP(+A1997,Lots!B$2:B$1819,Lots!E$2:E$1819),"Mid",IF(B1997=LOOKUP(+A1997,Lots!B$2:B$1819,Lots!F$2:F$1819),"Late"))),"")</f>
        <v/>
      </c>
      <c r="D1997" s="1" t="str">
        <f>_xlfn.IFNA(VLOOKUP(A1997,Lots!B$2:C$1819, 2,FALSE),"")</f>
        <v/>
      </c>
      <c r="E1997" s="1" t="str">
        <f>_xlfn.IFNA(LOOKUP(A1997,Lots!B$2:B$1819, Lots!A$2:A$1819),"")</f>
        <v/>
      </c>
      <c r="F1997" s="1"/>
      <c r="G1997" s="3" t="str">
        <f t="shared" si="160"/>
        <v xml:space="preserve"> </v>
      </c>
      <c r="H1997" s="1" t="str">
        <f>IF(+F1997&lt;&gt;0,COUNTIF(Lots!$A$1:'Lots'!$A$1791,E1997), " ")</f>
        <v xml:space="preserve"> </v>
      </c>
      <c r="I1997" s="3" t="str">
        <f t="shared" si="161"/>
        <v xml:space="preserve"> </v>
      </c>
      <c r="J1997" s="1" t="str">
        <f t="shared" si="162"/>
        <v xml:space="preserve"> </v>
      </c>
      <c r="K1997" s="3" t="str">
        <f t="shared" si="163"/>
        <v xml:space="preserve"> </v>
      </c>
      <c r="L1997" s="3" t="str">
        <f t="shared" si="164"/>
        <v xml:space="preserve">   </v>
      </c>
    </row>
    <row r="1998" spans="3:12" x14ac:dyDescent="0.25">
      <c r="C1998" s="1" t="str">
        <f>_xlfn.IFNA(IF(B1998=LOOKUP(+A1998,Lots!B$2:B$1819,Lots!D$2:D$1819),"Early",IF(B1998=LOOKUP(+A1998,Lots!B$2:B$1819,Lots!E$2:E$1819),"Mid",IF(B1998=LOOKUP(+A1998,Lots!B$2:B$1819,Lots!F$2:F$1819),"Late"))),"")</f>
        <v/>
      </c>
      <c r="D1998" s="1" t="str">
        <f>_xlfn.IFNA(VLOOKUP(A1998,Lots!B$2:C$1819, 2,FALSE),"")</f>
        <v/>
      </c>
      <c r="E1998" s="1" t="str">
        <f>_xlfn.IFNA(LOOKUP(A1998,Lots!B$2:B$1819, Lots!A$2:A$1819),"")</f>
        <v/>
      </c>
      <c r="F1998" s="1"/>
      <c r="G1998" s="3" t="str">
        <f t="shared" si="160"/>
        <v xml:space="preserve"> </v>
      </c>
      <c r="H1998" s="1" t="str">
        <f>IF(+F1998&lt;&gt;0,COUNTIF(Lots!$A$1:'Lots'!$A$1791,E1998), " ")</f>
        <v xml:space="preserve"> </v>
      </c>
      <c r="I1998" s="3" t="str">
        <f t="shared" si="161"/>
        <v xml:space="preserve"> </v>
      </c>
      <c r="J1998" s="1" t="str">
        <f t="shared" si="162"/>
        <v xml:space="preserve"> </v>
      </c>
      <c r="K1998" s="3" t="str">
        <f t="shared" si="163"/>
        <v xml:space="preserve"> </v>
      </c>
      <c r="L1998" s="3" t="str">
        <f t="shared" si="164"/>
        <v xml:space="preserve">   </v>
      </c>
    </row>
    <row r="1999" spans="3:12" x14ac:dyDescent="0.25">
      <c r="C1999" s="1" t="str">
        <f>_xlfn.IFNA(IF(B1999=LOOKUP(+A1999,Lots!B$2:B$1819,Lots!D$2:D$1819),"Early",IF(B1999=LOOKUP(+A1999,Lots!B$2:B$1819,Lots!E$2:E$1819),"Mid",IF(B1999=LOOKUP(+A1999,Lots!B$2:B$1819,Lots!F$2:F$1819),"Late"))),"")</f>
        <v/>
      </c>
      <c r="D1999" s="1" t="str">
        <f>_xlfn.IFNA(VLOOKUP(A1999,Lots!B$2:C$1819, 2,FALSE),"")</f>
        <v/>
      </c>
      <c r="E1999" s="1" t="str">
        <f>_xlfn.IFNA(LOOKUP(A1999,Lots!B$2:B$1819, Lots!A$2:A$1819),"")</f>
        <v/>
      </c>
      <c r="F1999" s="1"/>
      <c r="G1999" s="3" t="str">
        <f t="shared" si="160"/>
        <v xml:space="preserve"> </v>
      </c>
      <c r="H1999" s="1" t="str">
        <f>IF(+F1999&lt;&gt;0,COUNTIF(Lots!$A$1:'Lots'!$A$1791,E1999), " ")</f>
        <v xml:space="preserve"> </v>
      </c>
      <c r="I1999" s="3" t="str">
        <f t="shared" si="161"/>
        <v xml:space="preserve"> </v>
      </c>
      <c r="J1999" s="1" t="str">
        <f t="shared" si="162"/>
        <v xml:space="preserve"> </v>
      </c>
      <c r="K1999" s="3" t="str">
        <f t="shared" si="163"/>
        <v xml:space="preserve"> </v>
      </c>
      <c r="L1999" s="3" t="str">
        <f t="shared" si="164"/>
        <v xml:space="preserve">   </v>
      </c>
    </row>
    <row r="2000" spans="3:12" x14ac:dyDescent="0.25">
      <c r="C2000" s="1" t="str">
        <f>_xlfn.IFNA(IF(B2000=LOOKUP(+A2000,Lots!B$2:B$1819,Lots!D$2:D$1819),"Early",IF(B2000=LOOKUP(+A2000,Lots!B$2:B$1819,Lots!E$2:E$1819),"Mid",IF(B2000=LOOKUP(+A2000,Lots!B$2:B$1819,Lots!F$2:F$1819),"Late"))),"")</f>
        <v/>
      </c>
      <c r="D2000" s="1" t="str">
        <f>_xlfn.IFNA(VLOOKUP(A2000,Lots!B$2:C$1819, 2,FALSE),"")</f>
        <v/>
      </c>
      <c r="E2000" s="1" t="str">
        <f>_xlfn.IFNA(LOOKUP(A2000,Lots!B$2:B$1819, Lots!A$2:A$1819),"")</f>
        <v/>
      </c>
      <c r="F2000" s="1"/>
      <c r="G2000" s="3" t="str">
        <f t="shared" si="160"/>
        <v xml:space="preserve"> </v>
      </c>
      <c r="H2000" s="1" t="str">
        <f>IF(+F2000&lt;&gt;0,COUNTIF(Lots!$A$1:'Lots'!$A$1791,E2000), " ")</f>
        <v xml:space="preserve"> </v>
      </c>
      <c r="I2000" s="3" t="str">
        <f t="shared" si="161"/>
        <v xml:space="preserve"> </v>
      </c>
      <c r="J2000" s="1" t="str">
        <f t="shared" si="162"/>
        <v xml:space="preserve"> </v>
      </c>
      <c r="K2000" s="3" t="str">
        <f t="shared" si="163"/>
        <v xml:space="preserve"> </v>
      </c>
      <c r="L2000" s="3" t="str">
        <f t="shared" si="164"/>
        <v xml:space="preserve">   </v>
      </c>
    </row>
  </sheetData>
  <phoneticPr fontId="2" type="noConversion"/>
  <conditionalFormatting sqref="A10">
    <cfRule type="duplicateValues" dxfId="5" priority="12"/>
    <cfRule type="duplicateValues" dxfId="4" priority="13"/>
    <cfRule type="duplicateValues" dxfId="3" priority="14"/>
  </conditionalFormatting>
  <conditionalFormatting sqref="A10:A2000">
    <cfRule type="duplicateValues" dxfId="2" priority="11"/>
  </conditionalFormatting>
  <conditionalFormatting sqref="A11:A2000">
    <cfRule type="duplicateValues" dxfId="1" priority="18"/>
  </conditionalFormatting>
  <conditionalFormatting sqref="C10:C2000">
    <cfRule type="cellIs" dxfId="0" priority="1" operator="equal">
      <formula>FALSE</formula>
    </cfRule>
  </conditionalFormatting>
  <printOptions gridLines="1"/>
  <pageMargins left="0.25" right="0.25" top="0.75" bottom="0.75" header="0.3" footer="0.3"/>
  <pageSetup scale="60"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8"/>
  <sheetViews>
    <sheetView topLeftCell="A19" workbookViewId="0">
      <selection sqref="A1:A46"/>
    </sheetView>
  </sheetViews>
  <sheetFormatPr defaultRowHeight="15" x14ac:dyDescent="0.25"/>
  <cols>
    <col min="1" max="1" width="39.7109375" customWidth="1"/>
    <col min="2" max="2" width="14" customWidth="1"/>
    <col min="3" max="3" width="28" customWidth="1"/>
  </cols>
  <sheetData>
    <row r="1" spans="1:17" ht="26.25" customHeight="1" x14ac:dyDescent="0.35">
      <c r="A1" s="31"/>
      <c r="B1" s="32" t="str">
        <f>IF(ISBLANK(A1),"",SUMIF(Sales!E$10:E$2000,A1,Sales!L$10:L$2000))</f>
        <v/>
      </c>
      <c r="C1" s="31"/>
      <c r="E1" s="1" t="s">
        <v>56</v>
      </c>
      <c r="P1" s="32" t="str">
        <f>IF(ISBLANK(O1),"",SUMIF(Sales!S$10:S$2000,O1,Sales!Z$10:Z$2000))</f>
        <v/>
      </c>
      <c r="Q1" t="s">
        <v>58</v>
      </c>
    </row>
    <row r="2" spans="1:17" ht="26.25" customHeight="1" x14ac:dyDescent="0.35">
      <c r="A2" s="31"/>
      <c r="B2" s="32" t="str">
        <f>IF(ISBLANK(A2),"",SUMIF(Sales!E$10:E$2000,A2,Sales!L$10:L$2000))</f>
        <v/>
      </c>
      <c r="C2" s="31"/>
      <c r="E2" s="1" t="s">
        <v>57</v>
      </c>
    </row>
    <row r="3" spans="1:17" ht="26.25" customHeight="1" x14ac:dyDescent="0.35">
      <c r="A3" s="31"/>
      <c r="B3" s="32" t="str">
        <f>IF(ISBLANK(A3),"",SUMIF(Sales!E$10:E$2000,A3,Sales!L$10:L$2000))</f>
        <v/>
      </c>
      <c r="C3" s="31"/>
      <c r="E3" t="s">
        <v>54</v>
      </c>
    </row>
    <row r="4" spans="1:17" ht="26.25" customHeight="1" x14ac:dyDescent="0.35">
      <c r="A4" s="31"/>
      <c r="B4" s="32" t="str">
        <f>IF(ISBLANK(A4),"",SUMIF(Sales!E$10:E$2000,A4,Sales!L$10:L$2000))</f>
        <v/>
      </c>
      <c r="C4" s="31"/>
      <c r="E4" t="s">
        <v>55</v>
      </c>
    </row>
    <row r="5" spans="1:17" ht="26.25" customHeight="1" x14ac:dyDescent="0.35">
      <c r="A5" s="31"/>
      <c r="B5" s="32" t="str">
        <f>IF(ISBLANK(A5),"",SUMIF(Sales!E$10:E$2000,A5,Sales!L$10:L$2000))</f>
        <v/>
      </c>
      <c r="C5" s="31"/>
    </row>
    <row r="6" spans="1:17" ht="26.25" customHeight="1" x14ac:dyDescent="0.35">
      <c r="A6" s="31"/>
      <c r="B6" s="32" t="str">
        <f>IF(ISBLANK(A6),"",SUMIF(Sales!E$10:E$2000,A6,Sales!L$10:L$2000))</f>
        <v/>
      </c>
      <c r="C6" s="31"/>
    </row>
    <row r="7" spans="1:17" ht="26.25" customHeight="1" x14ac:dyDescent="0.35">
      <c r="A7" s="33"/>
      <c r="B7" s="32" t="str">
        <f>IF(ISBLANK(A7),"",SUMIF(Sales!E$10:E$2000,A7,Sales!L$10:L$2000))</f>
        <v/>
      </c>
      <c r="C7" s="31"/>
    </row>
    <row r="8" spans="1:17" ht="26.25" customHeight="1" x14ac:dyDescent="0.35">
      <c r="A8" s="31"/>
      <c r="B8" s="32" t="str">
        <f>IF(ISBLANK(A8),"",SUMIF(Sales!E$10:E$2000,A8,Sales!L$10:L$2000))</f>
        <v/>
      </c>
      <c r="C8" s="31"/>
    </row>
    <row r="9" spans="1:17" ht="26.25" customHeight="1" x14ac:dyDescent="0.35">
      <c r="A9" s="34"/>
      <c r="B9" s="32" t="str">
        <f>IF(ISBLANK(A9),"",SUMIF(Sales!E$10:E$2000,A9,Sales!L$10:L$2000))</f>
        <v/>
      </c>
      <c r="C9" s="31"/>
    </row>
    <row r="10" spans="1:17" ht="26.25" customHeight="1" x14ac:dyDescent="0.35">
      <c r="A10" s="31"/>
      <c r="B10" s="32" t="str">
        <f>IF(ISBLANK(A10),"",SUMIF(Sales!E$10:E$2000,A10,Sales!L$10:L$2000))</f>
        <v/>
      </c>
      <c r="C10" s="31"/>
    </row>
    <row r="11" spans="1:17" ht="26.25" customHeight="1" x14ac:dyDescent="0.35">
      <c r="A11" s="35"/>
      <c r="B11" s="32" t="str">
        <f>IF(ISBLANK(A11),"",SUMIF(Sales!E$10:E$2000,A11,Sales!L$10:L$2000))</f>
        <v/>
      </c>
      <c r="C11" s="31"/>
    </row>
    <row r="12" spans="1:17" ht="26.25" customHeight="1" x14ac:dyDescent="0.35">
      <c r="A12" s="31"/>
      <c r="B12" s="32" t="str">
        <f>IF(ISBLANK(A12),"",SUMIF(Sales!E$10:E$2000,A12,Sales!L$10:L$2000))</f>
        <v/>
      </c>
      <c r="C12" s="31"/>
    </row>
    <row r="13" spans="1:17" ht="26.25" customHeight="1" x14ac:dyDescent="0.35">
      <c r="A13" s="31"/>
      <c r="B13" s="32" t="str">
        <f>IF(ISBLANK(A13),"",SUMIF(Sales!E$10:E$2000,A13,Sales!L$10:L$2000))</f>
        <v/>
      </c>
      <c r="C13" s="31"/>
    </row>
    <row r="14" spans="1:17" ht="26.25" customHeight="1" x14ac:dyDescent="0.35">
      <c r="A14" s="33"/>
      <c r="B14" s="32" t="str">
        <f>IF(ISBLANK(A14),"",SUMIF(Sales!E$10:E$2000,A14,Sales!L$10:L$2000))</f>
        <v/>
      </c>
      <c r="C14" s="31"/>
    </row>
    <row r="15" spans="1:17" ht="26.25" customHeight="1" x14ac:dyDescent="0.35">
      <c r="A15" s="31"/>
      <c r="B15" s="32" t="str">
        <f>IF(ISBLANK(A15),"",SUMIF(Sales!E$10:E$2000,A15,Sales!L$10:L$2000))</f>
        <v/>
      </c>
      <c r="C15" s="31"/>
    </row>
    <row r="16" spans="1:17" ht="26.25" customHeight="1" x14ac:dyDescent="0.35">
      <c r="A16" s="31"/>
      <c r="B16" s="32" t="str">
        <f>IF(ISBLANK(A16),"",SUMIF(Sales!E$10:E$2000,A16,Sales!L$10:L$2000))</f>
        <v/>
      </c>
      <c r="C16" s="31"/>
    </row>
    <row r="17" spans="1:3" ht="26.25" customHeight="1" x14ac:dyDescent="0.35">
      <c r="A17" s="31"/>
      <c r="B17" s="32" t="str">
        <f>IF(ISBLANK(A17),"",SUMIF(Sales!E$10:E$2000,A17,Sales!L$10:L$2000))</f>
        <v/>
      </c>
      <c r="C17" s="31"/>
    </row>
    <row r="18" spans="1:3" ht="26.25" customHeight="1" x14ac:dyDescent="0.35">
      <c r="A18" s="31"/>
      <c r="B18" s="32" t="str">
        <f>IF(ISBLANK(A18),"",SUMIF(Sales!E$10:E$2000,A18,Sales!L$10:L$2000))</f>
        <v/>
      </c>
      <c r="C18" s="31"/>
    </row>
    <row r="19" spans="1:3" ht="26.25" customHeight="1" x14ac:dyDescent="0.35">
      <c r="A19" s="36"/>
      <c r="B19" s="32" t="str">
        <f>IF(ISBLANK(A19),"",SUMIF(Sales!E$10:E$2000,A19,Sales!L$10:L$2000))</f>
        <v/>
      </c>
      <c r="C19" s="31"/>
    </row>
    <row r="20" spans="1:3" ht="26.25" customHeight="1" x14ac:dyDescent="0.35">
      <c r="A20" s="31"/>
      <c r="B20" s="32" t="str">
        <f>IF(ISBLANK(A20),"",SUMIF(Sales!E$10:E$2000,A20,Sales!L$10:L$2000))</f>
        <v/>
      </c>
      <c r="C20" s="31"/>
    </row>
    <row r="21" spans="1:3" ht="26.25" customHeight="1" x14ac:dyDescent="0.35">
      <c r="A21" s="31"/>
      <c r="B21" s="32" t="str">
        <f>IF(ISBLANK(A21),"",SUMIF(Sales!E$10:E$2000,A21,Sales!L$10:L$2000))</f>
        <v/>
      </c>
      <c r="C21" s="31"/>
    </row>
    <row r="22" spans="1:3" ht="26.25" customHeight="1" x14ac:dyDescent="0.35">
      <c r="A22" s="31"/>
      <c r="B22" s="32" t="str">
        <f>IF(ISBLANK(A22),"",SUMIF(Sales!E$10:E$2000,A22,Sales!L$10:L$2000))</f>
        <v/>
      </c>
      <c r="C22" s="31"/>
    </row>
    <row r="23" spans="1:3" ht="26.25" customHeight="1" x14ac:dyDescent="0.35">
      <c r="A23" s="31"/>
      <c r="B23" s="32" t="str">
        <f>IF(ISBLANK(A23),"",SUMIF(Sales!E$10:E$2000,A23,Sales!L$10:L$2000))</f>
        <v/>
      </c>
      <c r="C23" s="31"/>
    </row>
    <row r="24" spans="1:3" ht="26.25" customHeight="1" x14ac:dyDescent="0.35">
      <c r="A24" s="31"/>
      <c r="B24" s="32" t="str">
        <f>IF(ISBLANK(A24),"",SUMIF(Sales!E$10:E$2000,A24,Sales!L$10:L$2000))</f>
        <v/>
      </c>
      <c r="C24" s="31"/>
    </row>
    <row r="25" spans="1:3" ht="26.25" customHeight="1" x14ac:dyDescent="0.35">
      <c r="A25" s="31"/>
      <c r="B25" s="32" t="str">
        <f>IF(ISBLANK(A25),"",SUMIF(Sales!E$10:E$2000,A25,Sales!L$10:L$2000))</f>
        <v/>
      </c>
      <c r="C25" s="31"/>
    </row>
    <row r="26" spans="1:3" ht="26.25" customHeight="1" x14ac:dyDescent="0.35">
      <c r="A26" s="31"/>
      <c r="B26" s="32" t="str">
        <f>IF(ISBLANK(A26),"",SUMIF(Sales!E$10:E$2000,A26,Sales!L$10:L$2000))</f>
        <v/>
      </c>
      <c r="C26" s="31"/>
    </row>
    <row r="27" spans="1:3" ht="26.25" customHeight="1" x14ac:dyDescent="0.35">
      <c r="A27" s="31"/>
      <c r="B27" s="32" t="str">
        <f>IF(ISBLANK(A27),"",SUMIF(Sales!E$10:E$2000,A27,Sales!L$10:L$2000))</f>
        <v/>
      </c>
      <c r="C27" s="31"/>
    </row>
    <row r="28" spans="1:3" ht="26.25" customHeight="1" x14ac:dyDescent="0.35">
      <c r="A28" s="31"/>
      <c r="B28" s="32" t="str">
        <f>IF(ISBLANK(A28),"",SUMIF(Sales!E$10:E$2000,A28,Sales!L$10:L$2000))</f>
        <v/>
      </c>
      <c r="C28" s="31"/>
    </row>
    <row r="29" spans="1:3" ht="26.25" customHeight="1" x14ac:dyDescent="0.35">
      <c r="A29" s="31"/>
      <c r="B29" s="32" t="str">
        <f>IF(ISBLANK(A29),"",SUMIF(Sales!E$10:E$2000,A29,Sales!L$10:L$2000))</f>
        <v/>
      </c>
      <c r="C29" s="31"/>
    </row>
    <row r="30" spans="1:3" ht="26.25" customHeight="1" x14ac:dyDescent="0.35">
      <c r="A30" s="31"/>
      <c r="B30" s="32" t="str">
        <f>IF(ISBLANK(A30),"",SUMIF(Sales!E$10:E$2000,A30,Sales!L$10:L$2000))</f>
        <v/>
      </c>
      <c r="C30" s="31"/>
    </row>
    <row r="31" spans="1:3" ht="26.25" customHeight="1" x14ac:dyDescent="0.35">
      <c r="A31" s="31"/>
      <c r="B31" s="32" t="str">
        <f>IF(ISBLANK(A31),"",SUMIF(Sales!E$10:E$2000,A31,Sales!L$10:L$2000))</f>
        <v/>
      </c>
      <c r="C31" s="31"/>
    </row>
    <row r="32" spans="1:3" ht="26.25" customHeight="1" x14ac:dyDescent="0.35">
      <c r="A32" s="35"/>
      <c r="B32" s="32" t="str">
        <f>IF(ISBLANK(A32),"",SUMIF(Sales!E$10:E$2000,A32,Sales!L$10:L$2000))</f>
        <v/>
      </c>
      <c r="C32" s="31"/>
    </row>
    <row r="33" spans="1:3" ht="26.25" customHeight="1" x14ac:dyDescent="0.35">
      <c r="A33" s="37"/>
      <c r="B33" s="32" t="str">
        <f>IF(ISBLANK(A33),"",SUMIF(Sales!E$10:E$2000,A33,Sales!L$10:L$2000))</f>
        <v/>
      </c>
      <c r="C33" s="31"/>
    </row>
    <row r="34" spans="1:3" ht="26.25" customHeight="1" x14ac:dyDescent="0.35">
      <c r="A34" s="38"/>
      <c r="B34" s="32" t="str">
        <f>IF(ISBLANK(A34),"",SUMIF(Sales!E$10:E$2000,A34,Sales!L$10:L$2000))</f>
        <v/>
      </c>
      <c r="C34" s="31"/>
    </row>
    <row r="35" spans="1:3" ht="26.25" customHeight="1" x14ac:dyDescent="0.35">
      <c r="A35" s="31"/>
      <c r="B35" s="32" t="str">
        <f>IF(ISBLANK(A35),"",SUMIF(Sales!E$10:E$2000,A35,Sales!L$10:L$2000))</f>
        <v/>
      </c>
      <c r="C35" s="31"/>
    </row>
    <row r="36" spans="1:3" ht="26.25" customHeight="1" x14ac:dyDescent="0.35">
      <c r="A36" s="31"/>
      <c r="B36" s="32" t="str">
        <f>IF(ISBLANK(A36),"",SUMIF(Sales!E$10:E$2000,A36,Sales!L$10:L$2000))</f>
        <v/>
      </c>
      <c r="C36" s="31"/>
    </row>
    <row r="37" spans="1:3" ht="26.25" customHeight="1" x14ac:dyDescent="0.35">
      <c r="A37" s="31"/>
      <c r="B37" s="32" t="str">
        <f>IF(ISBLANK(A37),"",SUMIF(Sales!E$10:E$2000,A37,Sales!L$10:L$2000))</f>
        <v/>
      </c>
      <c r="C37" s="31"/>
    </row>
    <row r="38" spans="1:3" ht="26.25" customHeight="1" x14ac:dyDescent="0.35">
      <c r="A38" s="35"/>
      <c r="B38" s="32" t="str">
        <f>IF(ISBLANK(A38),"",SUMIF(Sales!E$10:E$2000,A38,Sales!L$10:L$2000))</f>
        <v/>
      </c>
      <c r="C38" s="31"/>
    </row>
    <row r="39" spans="1:3" ht="26.25" customHeight="1" x14ac:dyDescent="0.35">
      <c r="A39" s="36"/>
      <c r="B39" s="32" t="str">
        <f>IF(ISBLANK(A39),"",SUMIF(Sales!E$10:E$2000,A39,Sales!L$10:L$2000))</f>
        <v/>
      </c>
      <c r="C39" s="31"/>
    </row>
    <row r="40" spans="1:3" ht="26.25" customHeight="1" x14ac:dyDescent="0.35">
      <c r="A40" s="31"/>
      <c r="B40" s="32" t="str">
        <f>IF(ISBLANK(A40),"",SUMIF(Sales!E$10:E$2000,A40,Sales!L$10:L$2000))</f>
        <v/>
      </c>
      <c r="C40" s="31"/>
    </row>
    <row r="41" spans="1:3" ht="26.25" customHeight="1" x14ac:dyDescent="0.35">
      <c r="A41" s="31"/>
      <c r="B41" s="32" t="str">
        <f>IF(ISBLANK(A41),"",SUMIF(Sales!E$10:E$2000,A41,Sales!L$10:L$2000))</f>
        <v/>
      </c>
      <c r="C41" s="31"/>
    </row>
    <row r="42" spans="1:3" ht="26.25" customHeight="1" x14ac:dyDescent="0.35">
      <c r="A42" s="31"/>
      <c r="B42" s="32" t="str">
        <f>IF(ISBLANK(A42),"",SUMIF(Sales!E$10:E$2000,A42,Sales!L$10:L$2000))</f>
        <v/>
      </c>
      <c r="C42" s="31"/>
    </row>
    <row r="43" spans="1:3" ht="26.25" customHeight="1" x14ac:dyDescent="0.35">
      <c r="A43" s="36"/>
      <c r="B43" s="32" t="str">
        <f>IF(ISBLANK(A43),"",SUMIF(Sales!E$10:E$2000,A43,Sales!L$10:L$2000))</f>
        <v/>
      </c>
      <c r="C43" s="31"/>
    </row>
    <row r="44" spans="1:3" ht="26.25" customHeight="1" x14ac:dyDescent="0.35">
      <c r="A44" s="31"/>
      <c r="B44" s="32" t="str">
        <f>IF(ISBLANK(A44),"",SUMIF(Sales!E$10:E$2000,A44,Sales!L$10:L$2000))</f>
        <v/>
      </c>
      <c r="C44" s="31"/>
    </row>
    <row r="45" spans="1:3" ht="26.25" customHeight="1" x14ac:dyDescent="0.35">
      <c r="A45" s="33"/>
      <c r="B45" s="32" t="str">
        <f>IF(ISBLANK(A45),"",SUMIF(Sales!E$10:E$2000,A45,Sales!L$10:L$2000))</f>
        <v/>
      </c>
      <c r="C45" s="30"/>
    </row>
    <row r="46" spans="1:3" ht="26.25" customHeight="1" x14ac:dyDescent="0.35">
      <c r="A46" s="31"/>
      <c r="B46" s="32" t="str">
        <f>IF(ISBLANK(A46),"",SUMIF(Sales!E$10:E$2000,A46,Sales!L$10:L$2000))</f>
        <v/>
      </c>
      <c r="C46" s="30"/>
    </row>
    <row r="47" spans="1:3" ht="26.25" customHeight="1" x14ac:dyDescent="0.25">
      <c r="A47" s="30"/>
      <c r="B47" s="20" t="str">
        <f>IF(ISBLANK(A47),"",SUMIF(Sales!E$10:E$2000,A47,Sales!L$10:L$2000))</f>
        <v/>
      </c>
      <c r="C47" s="30"/>
    </row>
    <row r="48" spans="1:3" ht="26.25" customHeight="1" x14ac:dyDescent="0.25">
      <c r="A48" s="30"/>
      <c r="B48" s="20" t="str">
        <f>IF(ISBLANK(A48),"",SUMIF(Sales!E$10:E$2000,A48,Sales!L$10:L$2000))</f>
        <v/>
      </c>
      <c r="C48" s="30"/>
    </row>
    <row r="49" spans="1:3" ht="26.25" customHeight="1" x14ac:dyDescent="0.25">
      <c r="A49" s="30"/>
      <c r="B49" s="20" t="str">
        <f>IF(ISBLANK(A49),"",SUMIF(Sales!E$10:E$2000,A49,Sales!L$10:L$2000))</f>
        <v/>
      </c>
      <c r="C49" s="30"/>
    </row>
    <row r="50" spans="1:3" ht="26.25" customHeight="1" x14ac:dyDescent="0.25">
      <c r="A50" s="30"/>
      <c r="B50" s="20" t="str">
        <f>IF(ISBLANK(A50),"",SUMIF(Sales!E$10:E$2000,A50,Sales!L$10:L$2000))</f>
        <v/>
      </c>
      <c r="C50" s="30"/>
    </row>
    <row r="51" spans="1:3" ht="26.25" customHeight="1" x14ac:dyDescent="0.25">
      <c r="A51" s="30"/>
      <c r="B51" s="20" t="str">
        <f>IF(ISBLANK(A51),"",SUMIF(Sales!E$10:E$2000,A51,Sales!L$10:L$2000))</f>
        <v/>
      </c>
      <c r="C51" s="30"/>
    </row>
    <row r="52" spans="1:3" ht="26.25" customHeight="1" x14ac:dyDescent="0.25">
      <c r="A52" s="30"/>
      <c r="B52" s="20" t="str">
        <f>IF(ISBLANK(A52),"",SUMIF(Sales!E$10:E$2000,A52,Sales!L$10:L$2000))</f>
        <v/>
      </c>
      <c r="C52" s="30"/>
    </row>
    <row r="53" spans="1:3" ht="26.25" customHeight="1" x14ac:dyDescent="0.25">
      <c r="A53" s="30"/>
      <c r="B53" s="20" t="str">
        <f>IF(ISBLANK(A53),"",SUMIF(Sales!E$10:E$2000,A53,Sales!L$10:L$2000))</f>
        <v/>
      </c>
      <c r="C53" s="30"/>
    </row>
    <row r="54" spans="1:3" ht="26.25" customHeight="1" x14ac:dyDescent="0.25">
      <c r="A54" s="30"/>
      <c r="B54" s="20" t="str">
        <f>IF(ISBLANK(A54),"",SUMIF(Sales!E$10:E$2000,A54,Sales!L$10:L$2000))</f>
        <v/>
      </c>
      <c r="C54" s="30"/>
    </row>
    <row r="55" spans="1:3" ht="26.25" customHeight="1" x14ac:dyDescent="0.25">
      <c r="A55" s="30"/>
      <c r="B55" s="20" t="str">
        <f>IF(ISBLANK(A55),"",SUMIF(Sales!E$10:E$2000,A55,Sales!L$10:L$2000))</f>
        <v/>
      </c>
      <c r="C55" s="30"/>
    </row>
    <row r="56" spans="1:3" ht="26.25" customHeight="1" x14ac:dyDescent="0.25">
      <c r="A56" s="30"/>
      <c r="B56" s="20" t="str">
        <f>IF(ISBLANK(A56),"",SUMIF(Sales!E$10:E$2000,A56,Sales!L$10:L$2000))</f>
        <v/>
      </c>
      <c r="C56" s="30"/>
    </row>
    <row r="57" spans="1:3" ht="26.25" customHeight="1" x14ac:dyDescent="0.25">
      <c r="A57" s="30"/>
      <c r="B57" s="20" t="str">
        <f>IF(ISBLANK(A57),"",SUMIF(Sales!E$10:E$2000,A57,Sales!L$10:L$2000))</f>
        <v/>
      </c>
      <c r="C57" s="30"/>
    </row>
    <row r="58" spans="1:3" ht="26.25" customHeight="1" x14ac:dyDescent="0.25">
      <c r="A58" s="30"/>
      <c r="B58" s="20" t="str">
        <f>IF(ISBLANK(A58),"",SUMIF(Sales!E$10:E$2000,A58,Sales!L$10:L$2000))</f>
        <v/>
      </c>
      <c r="C58" s="30"/>
    </row>
    <row r="59" spans="1:3" ht="26.25" customHeight="1" x14ac:dyDescent="0.25">
      <c r="A59" s="30"/>
      <c r="B59" s="20" t="str">
        <f>IF(ISBLANK(A59),"",SUMIF(Sales!E$10:E$2000,A59,Sales!L$10:L$2000))</f>
        <v/>
      </c>
      <c r="C59" s="30"/>
    </row>
    <row r="60" spans="1:3" ht="26.25" customHeight="1" x14ac:dyDescent="0.25">
      <c r="A60" s="30"/>
      <c r="B60" s="20" t="str">
        <f>IF(ISBLANK(A60),"",SUMIF(Sales!E$10:E$2000,A60,Sales!L$10:L$2000))</f>
        <v/>
      </c>
      <c r="C60" s="30"/>
    </row>
    <row r="61" spans="1:3" ht="26.25" customHeight="1" x14ac:dyDescent="0.25">
      <c r="A61" s="30"/>
      <c r="B61" s="20" t="str">
        <f>IF(ISBLANK(A61),"",SUMIF(Sales!E$10:E$2000,A61,Sales!L$10:L$2000))</f>
        <v/>
      </c>
      <c r="C61" s="30"/>
    </row>
    <row r="62" spans="1:3" ht="26.25" customHeight="1" x14ac:dyDescent="0.25">
      <c r="A62" s="30"/>
      <c r="B62" s="20" t="str">
        <f>IF(ISBLANK(A62),"",SUMIF(Sales!E$10:E$2000,A62,Sales!L$10:L$2000))</f>
        <v/>
      </c>
      <c r="C62" s="30"/>
    </row>
    <row r="63" spans="1:3" ht="26.25" customHeight="1" x14ac:dyDescent="0.25">
      <c r="A63" s="30"/>
      <c r="B63" s="20" t="str">
        <f>IF(ISBLANK(A63),"",SUMIF(Sales!E$10:E$2000,A63,Sales!L$10:L$2000))</f>
        <v/>
      </c>
      <c r="C63" s="30"/>
    </row>
    <row r="64" spans="1:3" ht="26.25" customHeight="1" x14ac:dyDescent="0.25">
      <c r="A64" s="30"/>
      <c r="B64" s="20" t="str">
        <f>IF(ISBLANK(A64),"",SUMIF(Sales!E$10:E$2000,A64,Sales!L$10:L$2000))</f>
        <v/>
      </c>
      <c r="C64" s="30"/>
    </row>
    <row r="65" spans="1:3" ht="26.25" customHeight="1" x14ac:dyDescent="0.25">
      <c r="A65" s="30"/>
      <c r="B65" s="20" t="str">
        <f>IF(ISBLANK(A65),"",SUMIF(Sales!E$10:E$2000,A65,Sales!L$10:L$2000))</f>
        <v/>
      </c>
      <c r="C65" s="30"/>
    </row>
    <row r="66" spans="1:3" ht="26.25" customHeight="1" x14ac:dyDescent="0.25">
      <c r="A66" s="30"/>
      <c r="B66" s="20" t="str">
        <f>IF(ISBLANK(A66),"",SUMIF(Sales!E$10:E$2000,A66,Sales!L$10:L$2000))</f>
        <v/>
      </c>
      <c r="C66" s="30"/>
    </row>
    <row r="67" spans="1:3" ht="26.25" customHeight="1" x14ac:dyDescent="0.25">
      <c r="A67" s="30"/>
      <c r="B67" s="20" t="str">
        <f>IF(ISBLANK(A67),"",SUMIF(Sales!E$10:E$2000,A67,Sales!L$10:L$2000))</f>
        <v/>
      </c>
      <c r="C67" s="30"/>
    </row>
    <row r="68" spans="1:3" ht="26.25" customHeight="1" x14ac:dyDescent="0.25">
      <c r="A68" s="30"/>
      <c r="B68" s="20" t="str">
        <f>IF(ISBLANK(A68),"",SUMIF(Sales!E$10:E$2000,A68,Sales!L$10:L$2000))</f>
        <v/>
      </c>
      <c r="C68" s="30"/>
    </row>
    <row r="69" spans="1:3" ht="26.25" customHeight="1" x14ac:dyDescent="0.25">
      <c r="A69" s="30"/>
      <c r="B69" s="20" t="str">
        <f>IF(ISBLANK(A69),"",SUMIF(Sales!E$10:E$2000,A69,Sales!L$10:L$2000))</f>
        <v/>
      </c>
      <c r="C69" s="30"/>
    </row>
    <row r="70" spans="1:3" ht="26.25" customHeight="1" x14ac:dyDescent="0.25">
      <c r="A70" s="30"/>
      <c r="B70" s="20" t="str">
        <f>IF(ISBLANK(A70),"",SUMIF(Sales!E$10:E$2000,A70,Sales!L$10:L$2000))</f>
        <v/>
      </c>
      <c r="C70" s="30"/>
    </row>
    <row r="71" spans="1:3" ht="26.25" customHeight="1" x14ac:dyDescent="0.25">
      <c r="A71" s="30"/>
      <c r="B71" s="20" t="str">
        <f>IF(ISBLANK(A71),"",SUMIF(Sales!E$10:E$2000,A71,Sales!L$10:L$2000))</f>
        <v/>
      </c>
      <c r="C71" s="30"/>
    </row>
    <row r="72" spans="1:3" ht="26.25" customHeight="1" x14ac:dyDescent="0.25">
      <c r="A72" s="30"/>
      <c r="B72" s="20" t="str">
        <f>IF(ISBLANK(A72),"",SUMIF(Sales!E$10:E$2000,A72,Sales!L$10:L$2000))</f>
        <v/>
      </c>
      <c r="C72" s="30"/>
    </row>
    <row r="73" spans="1:3" ht="26.25" customHeight="1" x14ac:dyDescent="0.25">
      <c r="A73" s="30"/>
      <c r="B73" s="20" t="str">
        <f>IF(ISBLANK(A73),"",SUMIF(Sales!E$10:E$2000,A73,Sales!L$10:L$2000))</f>
        <v/>
      </c>
      <c r="C73" s="30"/>
    </row>
    <row r="74" spans="1:3" ht="26.25" customHeight="1" x14ac:dyDescent="0.25">
      <c r="A74" s="30"/>
      <c r="B74" s="20" t="str">
        <f>IF(ISBLANK(A74),"",SUMIF(Sales!E$10:E$2000,A74,Sales!L$10:L$2000))</f>
        <v/>
      </c>
      <c r="C74" s="30"/>
    </row>
    <row r="75" spans="1:3" ht="26.25" customHeight="1" x14ac:dyDescent="0.25">
      <c r="A75" s="30"/>
      <c r="B75" s="20" t="str">
        <f>IF(ISBLANK(A75),"",SUMIF(Sales!E$10:E$2000,A75,Sales!L$10:L$2000))</f>
        <v/>
      </c>
      <c r="C75" s="30"/>
    </row>
    <row r="76" spans="1:3" ht="26.25" customHeight="1" x14ac:dyDescent="0.25">
      <c r="A76" s="30"/>
      <c r="B76" s="20" t="str">
        <f>IF(ISBLANK(A76),"",SUMIF(Sales!E$10:E$2000,A76,Sales!L$10:L$2000))</f>
        <v/>
      </c>
      <c r="C76" s="30"/>
    </row>
    <row r="77" spans="1:3" ht="26.25" customHeight="1" x14ac:dyDescent="0.25">
      <c r="A77" s="30"/>
      <c r="B77" s="20" t="str">
        <f>IF(ISBLANK(A77),"",SUMIF(Sales!E$10:E$2000,A77,Sales!L$10:L$2000))</f>
        <v/>
      </c>
      <c r="C77" s="30"/>
    </row>
    <row r="78" spans="1:3" ht="26.25" customHeight="1" x14ac:dyDescent="0.25">
      <c r="A78" s="30"/>
      <c r="B78" s="20" t="str">
        <f>IF(ISBLANK(A78),"",SUMIF(Sales!E$10:E$2000,A78,Sales!L$10:L$2000))</f>
        <v/>
      </c>
      <c r="C78" s="30"/>
    </row>
    <row r="79" spans="1:3" ht="26.25" customHeight="1" x14ac:dyDescent="0.25">
      <c r="A79" s="30"/>
      <c r="B79" s="20" t="str">
        <f>IF(ISBLANK(A79),"",SUMIF(Sales!E$10:E$2000,A79,Sales!L$10:L$2000))</f>
        <v/>
      </c>
      <c r="C79" s="30"/>
    </row>
    <row r="80" spans="1:3" ht="26.25" customHeight="1" x14ac:dyDescent="0.25">
      <c r="A80" s="30"/>
      <c r="B80" s="20" t="str">
        <f>IF(ISBLANK(A80),"",SUMIF(Sales!E$10:E$2000,A80,Sales!L$10:L$2000))</f>
        <v/>
      </c>
      <c r="C80" s="30"/>
    </row>
    <row r="81" spans="1:3" ht="26.25" customHeight="1" x14ac:dyDescent="0.25">
      <c r="A81" s="30"/>
      <c r="B81" s="20" t="str">
        <f>IF(ISBLANK(A81),"",SUMIF(Sales!E$10:E$2000,A81,Sales!L$10:L$2000))</f>
        <v/>
      </c>
      <c r="C81" s="30"/>
    </row>
    <row r="82" spans="1:3" ht="26.25" customHeight="1" x14ac:dyDescent="0.25">
      <c r="A82" s="30"/>
      <c r="B82" s="20" t="str">
        <f>IF(ISBLANK(A82),"",SUMIF(Sales!E$10:E$2000,A82,Sales!L$10:L$2000))</f>
        <v/>
      </c>
      <c r="C82" s="30"/>
    </row>
    <row r="83" spans="1:3" ht="26.25" customHeight="1" x14ac:dyDescent="0.25">
      <c r="A83" s="30"/>
      <c r="B83" s="20" t="str">
        <f>IF(ISBLANK(A83),"",SUMIF(Sales!E$10:E$2000,A83,Sales!L$10:L$2000))</f>
        <v/>
      </c>
      <c r="C83" s="30"/>
    </row>
    <row r="84" spans="1:3" ht="26.25" customHeight="1" x14ac:dyDescent="0.25">
      <c r="A84" s="30"/>
      <c r="B84" s="20" t="str">
        <f>IF(ISBLANK(A84),"",SUMIF(Sales!E$10:E$2000,A84,Sales!L$10:L$2000))</f>
        <v/>
      </c>
      <c r="C84" s="30"/>
    </row>
    <row r="85" spans="1:3" ht="26.25" customHeight="1" x14ac:dyDescent="0.25">
      <c r="A85" s="30"/>
      <c r="B85" s="20" t="str">
        <f>IF(ISBLANK(A85),"",SUMIF(Sales!E$10:E$2000,A85,Sales!L$10:L$2000))</f>
        <v/>
      </c>
      <c r="C85" s="30"/>
    </row>
    <row r="86" spans="1:3" ht="26.25" customHeight="1" x14ac:dyDescent="0.25">
      <c r="A86" s="30"/>
      <c r="B86" s="20" t="str">
        <f>IF(ISBLANK(A86),"",SUMIF(Sales!E$10:E$2000,A86,Sales!L$10:L$2000))</f>
        <v/>
      </c>
      <c r="C86" s="30"/>
    </row>
    <row r="87" spans="1:3" ht="26.25" customHeight="1" x14ac:dyDescent="0.25">
      <c r="A87" s="30"/>
      <c r="B87" s="20" t="str">
        <f>IF(ISBLANK(A87),"",SUMIF(Sales!E$10:E$2000,A87,Sales!L$10:L$2000))</f>
        <v/>
      </c>
      <c r="C87" s="30"/>
    </row>
    <row r="88" spans="1:3" ht="26.25" customHeight="1" x14ac:dyDescent="0.25">
      <c r="A88" s="30"/>
      <c r="B88" s="20" t="str">
        <f>IF(ISBLANK(A88),"",SUMIF(Sales!E$10:E$2000,A88,Sales!L$10:L$2000))</f>
        <v/>
      </c>
      <c r="C88" s="30"/>
    </row>
    <row r="89" spans="1:3" ht="26.25" customHeight="1" x14ac:dyDescent="0.25">
      <c r="A89" s="30"/>
      <c r="B89" s="20" t="str">
        <f>IF(ISBLANK(A89),"",SUMIF(Sales!E$10:E$2000,A89,Sales!L$10:L$2000))</f>
        <v/>
      </c>
      <c r="C89" s="30"/>
    </row>
    <row r="90" spans="1:3" ht="26.25" customHeight="1" x14ac:dyDescent="0.25">
      <c r="A90" s="30"/>
      <c r="B90" s="20" t="str">
        <f>IF(ISBLANK(A90),"",SUMIF(Sales!E$10:E$2000,A90,Sales!L$10:L$2000))</f>
        <v/>
      </c>
      <c r="C90" s="30"/>
    </row>
    <row r="91" spans="1:3" ht="26.25" customHeight="1" x14ac:dyDescent="0.25">
      <c r="A91" s="30"/>
      <c r="B91" s="20" t="str">
        <f>IF(ISBLANK(A91),"",SUMIF(Sales!E$10:E$2000,A91,Sales!L$10:L$2000))</f>
        <v/>
      </c>
      <c r="C91" s="30"/>
    </row>
    <row r="92" spans="1:3" ht="26.25" customHeight="1" x14ac:dyDescent="0.25">
      <c r="A92" s="30"/>
      <c r="B92" s="20" t="str">
        <f>IF(ISBLANK(A92),"",SUMIF(Sales!E$10:E$2000,A92,Sales!L$10:L$2000))</f>
        <v/>
      </c>
      <c r="C92" s="30"/>
    </row>
    <row r="93" spans="1:3" ht="26.25" customHeight="1" x14ac:dyDescent="0.25">
      <c r="A93" s="30"/>
      <c r="B93" s="20" t="str">
        <f>IF(ISBLANK(A93),"",SUMIF(Sales!E$10:E$2000,A93,Sales!L$10:L$2000))</f>
        <v/>
      </c>
      <c r="C93" s="30"/>
    </row>
    <row r="94" spans="1:3" ht="26.25" customHeight="1" x14ac:dyDescent="0.25">
      <c r="A94" s="30"/>
      <c r="B94" s="20" t="str">
        <f>IF(ISBLANK(A94),"",SUMIF(Sales!E$10:E$2000,A94,Sales!L$10:L$2000))</f>
        <v/>
      </c>
      <c r="C94" s="30"/>
    </row>
    <row r="95" spans="1:3" ht="26.25" customHeight="1" x14ac:dyDescent="0.25">
      <c r="A95" s="30"/>
      <c r="B95" s="20" t="str">
        <f>IF(ISBLANK(A95),"",SUMIF(Sales!E$10:E$2000,A95,Sales!L$10:L$2000))</f>
        <v/>
      </c>
      <c r="C95" s="30"/>
    </row>
    <row r="96" spans="1:3" ht="26.25" customHeight="1" x14ac:dyDescent="0.25">
      <c r="A96" s="30"/>
      <c r="B96" s="20" t="str">
        <f>IF(ISBLANK(A96),"",SUMIF(Sales!E$10:E$2000,A96,Sales!L$10:L$2000))</f>
        <v/>
      </c>
      <c r="C96" s="30"/>
    </row>
    <row r="97" spans="1:3" ht="26.25" customHeight="1" x14ac:dyDescent="0.25">
      <c r="A97" s="30"/>
      <c r="B97" s="20" t="str">
        <f>IF(ISBLANK(A97),"",SUMIF(Sales!E$10:E$2000,A97,Sales!L$10:L$2000))</f>
        <v/>
      </c>
      <c r="C97" s="30"/>
    </row>
    <row r="98" spans="1:3" ht="26.25" customHeight="1" x14ac:dyDescent="0.25">
      <c r="A98" s="30"/>
      <c r="B98" s="20" t="str">
        <f>IF(ISBLANK(A98),"",SUMIF(Sales!E$10:E$2000,A98,Sales!L$10:L$2000))</f>
        <v/>
      </c>
      <c r="C98" s="30"/>
    </row>
    <row r="99" spans="1:3" ht="15.75" x14ac:dyDescent="0.25">
      <c r="B99" s="29" t="str">
        <f>IF(ISBLANK(A99),"",SUMIF(Sales!E$10:E$2000,A99,Sales!L$10:L$2000))</f>
        <v/>
      </c>
    </row>
    <row r="100" spans="1:3" ht="15.75" x14ac:dyDescent="0.25">
      <c r="B100" s="20" t="str">
        <f>IF(ISBLANK(A100),"",SUMIF(Sales!E$10:E$2000,A100,Sales!L$10:L$2000))</f>
        <v/>
      </c>
    </row>
    <row r="101" spans="1:3" ht="15.75" x14ac:dyDescent="0.25">
      <c r="B101" s="20" t="str">
        <f>IF(ISBLANK(A101),"",SUMIF(Sales!E$10:E$2000,A101,Sales!L$10:L$2000))</f>
        <v/>
      </c>
    </row>
    <row r="102" spans="1:3" ht="15.75" x14ac:dyDescent="0.25">
      <c r="B102" s="20" t="str">
        <f>IF(ISBLANK(A102),"",SUMIF(Sales!E$10:E$2000,A102,Sales!L$10:L$2000))</f>
        <v/>
      </c>
    </row>
    <row r="103" spans="1:3" ht="15.75" x14ac:dyDescent="0.25">
      <c r="B103" s="20" t="str">
        <f>IF(ISBLANK(A103),"",SUMIF(Sales!E$10:E$2000,A103,Sales!L$10:L$2000))</f>
        <v/>
      </c>
    </row>
    <row r="104" spans="1:3" ht="15.75" x14ac:dyDescent="0.25">
      <c r="B104" s="20" t="str">
        <f>IF(ISBLANK(A104),"",SUMIF(Sales!E$10:E$2000,A104,Sales!L$10:L$2000))</f>
        <v/>
      </c>
    </row>
    <row r="105" spans="1:3" ht="15.75" x14ac:dyDescent="0.25">
      <c r="B105" s="20" t="str">
        <f>IF(ISBLANK(A105),"",SUMIF(Sales!E$10:E$2000,A105,Sales!L$10:L$2000))</f>
        <v/>
      </c>
    </row>
    <row r="106" spans="1:3" ht="15.75" x14ac:dyDescent="0.25">
      <c r="B106" s="20" t="str">
        <f>IF(ISBLANK(A106),"",SUMIF(Sales!E$10:E$2000,A106,Sales!L$10:L$2000))</f>
        <v/>
      </c>
    </row>
    <row r="107" spans="1:3" ht="15.75" x14ac:dyDescent="0.25">
      <c r="B107" s="20" t="str">
        <f>IF(ISBLANK(A107),"",SUMIF(Sales!E$10:E$2000,A107,Sales!L$10:L$2000))</f>
        <v/>
      </c>
    </row>
    <row r="108" spans="1:3" ht="15.75" x14ac:dyDescent="0.25">
      <c r="B108" s="20" t="str">
        <f>IF(ISBLANK(A108),"",SUMIF(Sales!E$10:E$2000,A108,Sales!L$10:L$2000))</f>
        <v/>
      </c>
    </row>
    <row r="109" spans="1:3" ht="15.75" x14ac:dyDescent="0.25">
      <c r="B109" s="20" t="str">
        <f>IF(ISBLANK(A109),"",SUMIF(Sales!E$10:E$2000,A109,Sales!L$10:L$2000))</f>
        <v/>
      </c>
    </row>
    <row r="110" spans="1:3" ht="15.75" x14ac:dyDescent="0.25">
      <c r="B110" s="20" t="str">
        <f>IF(ISBLANK(A110),"",SUMIF(Sales!E$10:E$2000,A110,Sales!L$10:L$2000))</f>
        <v/>
      </c>
    </row>
    <row r="111" spans="1:3" ht="15.75" x14ac:dyDescent="0.25">
      <c r="B111" s="20" t="str">
        <f>IF(ISBLANK(A111),"",SUMIF(Sales!E$10:E$2000,A111,Sales!L$10:L$2000))</f>
        <v/>
      </c>
    </row>
    <row r="112" spans="1:3" ht="15.75" x14ac:dyDescent="0.25">
      <c r="B112" s="20" t="str">
        <f>IF(ISBLANK(A112),"",SUMIF(Sales!E$10:E$2000,A112,Sales!L$10:L$2000))</f>
        <v/>
      </c>
    </row>
    <row r="113" spans="2:2" ht="15.75" x14ac:dyDescent="0.25">
      <c r="B113" s="20" t="str">
        <f>IF(ISBLANK(A113),"",SUMIF(Sales!E$10:E$2000,A113,Sales!L$10:L$2000))</f>
        <v/>
      </c>
    </row>
    <row r="114" spans="2:2" ht="15.75" x14ac:dyDescent="0.25">
      <c r="B114" s="20" t="str">
        <f>IF(ISBLANK(A114),"",SUMIF(Sales!E$10:E$2000,A114,Sales!L$10:L$2000))</f>
        <v/>
      </c>
    </row>
    <row r="115" spans="2:2" ht="15.75" x14ac:dyDescent="0.25">
      <c r="B115" s="20" t="str">
        <f>IF(ISBLANK(A115),"",SUMIF(Sales!E$10:E$2000,A115,Sales!L$10:L$2000))</f>
        <v/>
      </c>
    </row>
    <row r="116" spans="2:2" ht="15.75" x14ac:dyDescent="0.25">
      <c r="B116" s="20" t="str">
        <f>IF(ISBLANK(A116),"",SUMIF(Sales!E$10:E$2000,A116,Sales!L$10:L$2000))</f>
        <v/>
      </c>
    </row>
    <row r="117" spans="2:2" ht="15.75" x14ac:dyDescent="0.25">
      <c r="B117" s="20" t="str">
        <f>IF(ISBLANK(A117),"",SUMIF(Sales!E$10:E$2000,A117,Sales!L$10:L$2000))</f>
        <v/>
      </c>
    </row>
    <row r="118" spans="2:2" ht="15.75" x14ac:dyDescent="0.25">
      <c r="B118" s="20" t="str">
        <f>IF(ISBLANK(A118),"",SUMIF(Sales!E$10:E$2000,A118,Sales!L$10:L$2000))</f>
        <v/>
      </c>
    </row>
    <row r="119" spans="2:2" ht="15.75" x14ac:dyDescent="0.25">
      <c r="B119" s="20" t="str">
        <f>IF(ISBLANK(A119),"",SUMIF(Sales!E$10:E$2000,A119,Sales!L$10:L$2000))</f>
        <v/>
      </c>
    </row>
    <row r="120" spans="2:2" ht="15.75" x14ac:dyDescent="0.25">
      <c r="B120" s="20" t="str">
        <f>IF(ISBLANK(A120),"",SUMIF(Sales!E$10:E$2000,A120,Sales!L$10:L$2000))</f>
        <v/>
      </c>
    </row>
    <row r="121" spans="2:2" ht="15.75" x14ac:dyDescent="0.25">
      <c r="B121" s="20" t="str">
        <f>IF(ISBLANK(A121),"",SUMIF(Sales!E$10:E$2000,A121,Sales!L$10:L$2000))</f>
        <v/>
      </c>
    </row>
    <row r="122" spans="2:2" ht="15.75" x14ac:dyDescent="0.25">
      <c r="B122" s="20" t="str">
        <f>IF(ISBLANK(A122),"",SUMIF(Sales!E$10:E$2000,A122,Sales!L$10:L$2000))</f>
        <v/>
      </c>
    </row>
    <row r="123" spans="2:2" ht="15.75" x14ac:dyDescent="0.25">
      <c r="B123" s="20" t="str">
        <f>IF(ISBLANK(A123),"",SUMIF(Sales!E$10:E$2000,A123,Sales!L$10:L$2000))</f>
        <v/>
      </c>
    </row>
    <row r="124" spans="2:2" ht="15.75" x14ac:dyDescent="0.25">
      <c r="B124" s="20" t="str">
        <f>IF(ISBLANK(A124),"",SUMIF(Sales!E$10:E$2000,A124,Sales!L$10:L$2000))</f>
        <v/>
      </c>
    </row>
    <row r="125" spans="2:2" ht="15.75" x14ac:dyDescent="0.25">
      <c r="B125" s="20" t="str">
        <f>IF(ISBLANK(A125),"",SUMIF(Sales!E$10:E$2000,A125,Sales!L$10:L$2000))</f>
        <v/>
      </c>
    </row>
    <row r="126" spans="2:2" ht="15.75" x14ac:dyDescent="0.25">
      <c r="B126" s="20" t="str">
        <f>IF(ISBLANK(A126),"",SUMIF(Sales!E$10:E$2000,A126,Sales!L$10:L$2000))</f>
        <v/>
      </c>
    </row>
    <row r="127" spans="2:2" ht="15.75" x14ac:dyDescent="0.25">
      <c r="B127" s="20" t="str">
        <f>IF(ISBLANK(A127),"",SUMIF(Sales!E$10:E$2000,A127,Sales!L$10:L$2000))</f>
        <v/>
      </c>
    </row>
    <row r="128" spans="2:2" ht="15.75" x14ac:dyDescent="0.25">
      <c r="B128" s="20" t="str">
        <f>IF(ISBLANK(A128),"",SUMIF(Sales!E$10:E$2000,A128,Sales!L$10:L$2000))</f>
        <v/>
      </c>
    </row>
    <row r="129" spans="2:2" ht="15.75" x14ac:dyDescent="0.25">
      <c r="B129" s="20" t="str">
        <f>IF(ISBLANK(A129),"",SUMIF(Sales!E$10:E$2000,A129,Sales!L$10:L$2000))</f>
        <v/>
      </c>
    </row>
    <row r="130" spans="2:2" ht="15.75" x14ac:dyDescent="0.25">
      <c r="B130" s="20" t="str">
        <f>IF(ISBLANK(A130),"",SUMIF(Sales!E$10:E$2000,A130,Sales!L$10:L$2000))</f>
        <v/>
      </c>
    </row>
    <row r="131" spans="2:2" ht="15.75" x14ac:dyDescent="0.25">
      <c r="B131" s="20" t="str">
        <f>IF(ISBLANK(A131),"",SUMIF(Sales!E$10:E$2000,A131,Sales!L$10:L$2000))</f>
        <v/>
      </c>
    </row>
    <row r="132" spans="2:2" ht="15.75" x14ac:dyDescent="0.25">
      <c r="B132" s="20" t="str">
        <f>IF(ISBLANK(A132),"",SUMIF(Sales!E$10:E$2000,A132,Sales!L$10:L$2000))</f>
        <v/>
      </c>
    </row>
    <row r="133" spans="2:2" ht="15.75" x14ac:dyDescent="0.25">
      <c r="B133" s="20" t="str">
        <f>IF(ISBLANK(A133),"",SUMIF(Sales!E$10:E$2000,A133,Sales!L$10:L$2000))</f>
        <v/>
      </c>
    </row>
    <row r="134" spans="2:2" ht="15.75" x14ac:dyDescent="0.25">
      <c r="B134" s="20" t="str">
        <f>IF(ISBLANK(A134),"",SUMIF(Sales!E$10:E$2000,A134,Sales!L$10:L$2000))</f>
        <v/>
      </c>
    </row>
    <row r="135" spans="2:2" ht="15.75" x14ac:dyDescent="0.25">
      <c r="B135" s="20" t="str">
        <f>IF(ISBLANK(A135),"",SUMIF(Sales!E$10:E$2000,A135,Sales!L$10:L$2000))</f>
        <v/>
      </c>
    </row>
    <row r="136" spans="2:2" ht="15.75" x14ac:dyDescent="0.25">
      <c r="B136" s="20" t="str">
        <f>IF(ISBLANK(A136),"",SUMIF(Sales!E$10:E$2000,A136,Sales!L$10:L$2000))</f>
        <v/>
      </c>
    </row>
    <row r="137" spans="2:2" ht="15.75" x14ac:dyDescent="0.25">
      <c r="B137" s="20" t="str">
        <f>IF(ISBLANK(A137),"",SUMIF(Sales!E$10:E$2000,A137,Sales!L$10:L$2000))</f>
        <v/>
      </c>
    </row>
    <row r="138" spans="2:2" ht="15.75" x14ac:dyDescent="0.25">
      <c r="B138" s="20" t="str">
        <f>IF(ISBLANK(A138),"",SUMIF(Sales!E$10:E$2000,A138,Sales!L$10:L$2000))</f>
        <v/>
      </c>
    </row>
    <row r="139" spans="2:2" ht="15.75" x14ac:dyDescent="0.25">
      <c r="B139" s="20" t="str">
        <f>IF(ISBLANK(A139),"",SUMIF(Sales!E$10:E$2000,A139,Sales!L$10:L$2000))</f>
        <v/>
      </c>
    </row>
    <row r="140" spans="2:2" ht="15.75" x14ac:dyDescent="0.25">
      <c r="B140" s="20" t="str">
        <f>IF(ISBLANK(A140),"",SUMIF(Sales!E$10:E$2000,A140,Sales!L$10:L$2000))</f>
        <v/>
      </c>
    </row>
    <row r="141" spans="2:2" ht="15.75" x14ac:dyDescent="0.25">
      <c r="B141" s="20" t="str">
        <f>IF(ISBLANK(A141),"",SUMIF(Sales!E$10:E$2000,A141,Sales!L$10:L$2000))</f>
        <v/>
      </c>
    </row>
    <row r="142" spans="2:2" ht="15.75" x14ac:dyDescent="0.25">
      <c r="B142" s="20" t="str">
        <f>IF(ISBLANK(A142),"",SUMIF(Sales!E$10:E$2000,A142,Sales!L$10:L$2000))</f>
        <v/>
      </c>
    </row>
    <row r="143" spans="2:2" ht="15.75" x14ac:dyDescent="0.25">
      <c r="B143" s="20" t="str">
        <f>IF(ISBLANK(A143),"",SUMIF(Sales!E$10:E$2000,A143,Sales!L$10:L$2000))</f>
        <v/>
      </c>
    </row>
    <row r="144" spans="2:2" ht="15.75" x14ac:dyDescent="0.25">
      <c r="B144" s="20" t="str">
        <f>IF(ISBLANK(A144),"",SUMIF(Sales!E$10:E$2000,A144,Sales!L$10:L$2000))</f>
        <v/>
      </c>
    </row>
    <row r="145" spans="2:2" ht="15.75" x14ac:dyDescent="0.25">
      <c r="B145" s="20" t="str">
        <f>IF(ISBLANK(A145),"",SUMIF(Sales!E$10:E$2000,A145,Sales!L$10:L$2000))</f>
        <v/>
      </c>
    </row>
    <row r="146" spans="2:2" ht="15.75" x14ac:dyDescent="0.25">
      <c r="B146" s="20" t="str">
        <f>IF(ISBLANK(A146),"",SUMIF(Sales!E$10:E$2000,A146,Sales!L$10:L$2000))</f>
        <v/>
      </c>
    </row>
    <row r="147" spans="2:2" ht="15.75" x14ac:dyDescent="0.25">
      <c r="B147" s="20" t="str">
        <f>IF(ISBLANK(A147),"",SUMIF(Sales!E$10:E$2000,A147,Sales!L$10:L$2000))</f>
        <v/>
      </c>
    </row>
    <row r="148" spans="2:2" ht="15.75" x14ac:dyDescent="0.25">
      <c r="B148" s="20" t="str">
        <f>IF(ISBLANK(A148),"",SUMIF(Sales!E$10:E$2000,A148,Sales!L$10:L$2000))</f>
        <v/>
      </c>
    </row>
    <row r="149" spans="2:2" ht="15.75" x14ac:dyDescent="0.25">
      <c r="B149" s="20" t="str">
        <f>IF(ISBLANK(A149),"",SUMIF(Sales!E$10:E$2000,A149,Sales!L$10:L$2000))</f>
        <v/>
      </c>
    </row>
    <row r="150" spans="2:2" ht="15.75" x14ac:dyDescent="0.25">
      <c r="B150" s="20" t="str">
        <f>IF(ISBLANK(A150),"",SUMIF(Sales!E$10:E$2000,A150,Sales!L$10:L$2000))</f>
        <v/>
      </c>
    </row>
    <row r="151" spans="2:2" ht="15.75" x14ac:dyDescent="0.25">
      <c r="B151" s="20" t="str">
        <f>IF(ISBLANK(A151),"",SUMIF(Sales!E$10:E$2000,A151,Sales!L$10:L$2000))</f>
        <v/>
      </c>
    </row>
    <row r="152" spans="2:2" ht="15.75" x14ac:dyDescent="0.25">
      <c r="B152" s="20" t="str">
        <f>IF(ISBLANK(A152),"",SUMIF(Sales!E$10:E$2000,A152,Sales!L$10:L$2000))</f>
        <v/>
      </c>
    </row>
    <row r="153" spans="2:2" ht="15.75" x14ac:dyDescent="0.25">
      <c r="B153" s="20" t="str">
        <f>IF(ISBLANK(A153),"",SUMIF(Sales!E$10:E$2000,A153,Sales!L$10:L$2000))</f>
        <v/>
      </c>
    </row>
    <row r="154" spans="2:2" ht="15.75" x14ac:dyDescent="0.25">
      <c r="B154" s="20" t="str">
        <f>IF(ISBLANK(A154),"",SUMIF(Sales!E$10:E$2000,A154,Sales!L$10:L$2000))</f>
        <v/>
      </c>
    </row>
    <row r="155" spans="2:2" ht="15.75" x14ac:dyDescent="0.25">
      <c r="B155" s="20" t="str">
        <f>IF(ISBLANK(A155),"",SUMIF(Sales!E$10:E$2000,A155,Sales!L$10:L$2000))</f>
        <v/>
      </c>
    </row>
    <row r="156" spans="2:2" ht="15.75" x14ac:dyDescent="0.25">
      <c r="B156" s="20" t="str">
        <f>IF(ISBLANK(A156),"",SUMIF(Sales!E$10:E$2000,A156,Sales!L$10:L$2000))</f>
        <v/>
      </c>
    </row>
    <row r="157" spans="2:2" ht="15.75" x14ac:dyDescent="0.25">
      <c r="B157" s="20" t="str">
        <f>IF(ISBLANK(A157),"",SUMIF(Sales!E$10:E$2000,A157,Sales!L$10:L$2000))</f>
        <v/>
      </c>
    </row>
    <row r="158" spans="2:2" ht="15.75" x14ac:dyDescent="0.25">
      <c r="B158" s="20" t="str">
        <f>IF(ISBLANK(A158),"",SUMIF(Sales!E$10:E$2000,A158,Sales!L$10:L$2000))</f>
        <v/>
      </c>
    </row>
    <row r="159" spans="2:2" ht="15.75" x14ac:dyDescent="0.25">
      <c r="B159" s="20" t="str">
        <f>IF(ISBLANK(A159),"",SUMIF(Sales!E$10:E$2000,A159,Sales!L$10:L$2000))</f>
        <v/>
      </c>
    </row>
    <row r="160" spans="2:2" ht="15.75" x14ac:dyDescent="0.25">
      <c r="B160" s="20" t="str">
        <f>IF(ISBLANK(A160),"",SUMIF(Sales!E$10:E$2000,A160,Sales!L$10:L$2000))</f>
        <v/>
      </c>
    </row>
    <row r="161" spans="2:2" ht="15.75" x14ac:dyDescent="0.25">
      <c r="B161" s="20" t="str">
        <f>IF(ISBLANK(A161),"",SUMIF(Sales!E$10:E$2000,A161,Sales!L$10:L$2000))</f>
        <v/>
      </c>
    </row>
    <row r="162" spans="2:2" ht="15.75" x14ac:dyDescent="0.25">
      <c r="B162" s="20" t="str">
        <f>IF(ISBLANK(A162),"",SUMIF(Sales!E$10:E$2000,A162,Sales!L$10:L$2000))</f>
        <v/>
      </c>
    </row>
    <row r="163" spans="2:2" ht="15.75" x14ac:dyDescent="0.25">
      <c r="B163" s="20" t="str">
        <f>IF(ISBLANK(A163),"",SUMIF(Sales!E$10:E$2000,A163,Sales!L$10:L$2000))</f>
        <v/>
      </c>
    </row>
    <row r="164" spans="2:2" ht="15.75" x14ac:dyDescent="0.25">
      <c r="B164" s="20" t="str">
        <f>IF(ISBLANK(A164),"",SUMIF(Sales!E$10:E$2000,A164,Sales!L$10:L$2000))</f>
        <v/>
      </c>
    </row>
    <row r="165" spans="2:2" ht="15.75" x14ac:dyDescent="0.25">
      <c r="B165" s="20" t="str">
        <f>IF(ISBLANK(A165),"",SUMIF(Sales!E$10:E$2000,A165,Sales!L$10:L$2000))</f>
        <v/>
      </c>
    </row>
    <row r="166" spans="2:2" ht="15.75" x14ac:dyDescent="0.25">
      <c r="B166" s="20" t="str">
        <f>IF(ISBLANK(A166),"",SUMIF(Sales!E$10:E$2000,A166,Sales!L$10:L$2000))</f>
        <v/>
      </c>
    </row>
    <row r="167" spans="2:2" ht="15.75" x14ac:dyDescent="0.25">
      <c r="B167" s="20" t="str">
        <f>IF(ISBLANK(A167),"",SUMIF(Sales!E$10:E$2000,A167,Sales!L$10:L$2000))</f>
        <v/>
      </c>
    </row>
    <row r="168" spans="2:2" ht="15.75" x14ac:dyDescent="0.25">
      <c r="B168" s="20" t="str">
        <f>IF(ISBLANK(A168),"",SUMIF(Sales!E$10:E$2000,A168,Sales!L$10:L$2000))</f>
        <v/>
      </c>
    </row>
    <row r="169" spans="2:2" ht="15.75" x14ac:dyDescent="0.25">
      <c r="B169" s="20" t="str">
        <f>IF(ISBLANK(A169),"",SUMIF(Sales!E$10:E$2000,A169,Sales!L$10:L$2000))</f>
        <v/>
      </c>
    </row>
    <row r="170" spans="2:2" ht="15.75" x14ac:dyDescent="0.25">
      <c r="B170" s="20" t="str">
        <f>IF(ISBLANK(A170),"",SUMIF(Sales!E$10:E$2000,A170,Sales!L$10:L$2000))</f>
        <v/>
      </c>
    </row>
    <row r="171" spans="2:2" ht="15.75" x14ac:dyDescent="0.25">
      <c r="B171" s="20" t="str">
        <f>IF(ISBLANK(A171),"",SUMIF(Sales!E$10:E$2000,A171,Sales!L$10:L$2000))</f>
        <v/>
      </c>
    </row>
    <row r="172" spans="2:2" ht="15.75" x14ac:dyDescent="0.25">
      <c r="B172" s="20" t="str">
        <f>IF(ISBLANK(A172),"",SUMIF(Sales!E$10:E$2000,A172,Sales!L$10:L$2000))</f>
        <v/>
      </c>
    </row>
    <row r="173" spans="2:2" ht="15.75" x14ac:dyDescent="0.25">
      <c r="B173" s="20" t="str">
        <f>IF(ISBLANK(A173),"",SUMIF(Sales!E$10:E$2000,A173,Sales!L$10:L$2000))</f>
        <v/>
      </c>
    </row>
    <row r="174" spans="2:2" ht="15.75" x14ac:dyDescent="0.25">
      <c r="B174" s="20" t="str">
        <f>IF(ISBLANK(A174),"",SUMIF(Sales!E$10:E$2000,A174,Sales!L$10:L$2000))</f>
        <v/>
      </c>
    </row>
    <row r="175" spans="2:2" ht="15.75" x14ac:dyDescent="0.25">
      <c r="B175" s="20" t="str">
        <f>IF(ISBLANK(A175),"",SUMIF(Sales!E$10:E$2000,A175,Sales!L$10:L$2000))</f>
        <v/>
      </c>
    </row>
    <row r="176" spans="2:2" ht="15.75" x14ac:dyDescent="0.25">
      <c r="B176" s="20" t="str">
        <f>IF(ISBLANK(A176),"",SUMIF(Sales!E$10:E$2000,A176,Sales!L$10:L$2000))</f>
        <v/>
      </c>
    </row>
    <row r="177" spans="2:2" ht="15.75" x14ac:dyDescent="0.25">
      <c r="B177" s="20" t="str">
        <f>IF(ISBLANK(A177),"",SUMIF(Sales!E$10:E$2000,A177,Sales!L$10:L$2000))</f>
        <v/>
      </c>
    </row>
    <row r="178" spans="2:2" ht="15.75" x14ac:dyDescent="0.25">
      <c r="B178" s="20" t="str">
        <f>IF(ISBLANK(A178),"",SUMIF(Sales!E$10:E$2000,A178,Sales!L$10:L$2000))</f>
        <v/>
      </c>
    </row>
    <row r="179" spans="2:2" ht="15.75" x14ac:dyDescent="0.25">
      <c r="B179" s="20" t="str">
        <f>IF(ISBLANK(A179),"",SUMIF(Sales!E$10:E$2000,A179,Sales!L$10:L$2000))</f>
        <v/>
      </c>
    </row>
    <row r="180" spans="2:2" ht="15.75" x14ac:dyDescent="0.25">
      <c r="B180" s="20" t="str">
        <f>IF(ISBLANK(A180),"",SUMIF(Sales!E$10:E$2000,A180,Sales!L$10:L$2000))</f>
        <v/>
      </c>
    </row>
    <row r="181" spans="2:2" ht="15.75" x14ac:dyDescent="0.25">
      <c r="B181" s="20" t="str">
        <f>IF(ISBLANK(A181),"",SUMIF(Sales!E$10:E$2000,A181,Sales!L$10:L$2000))</f>
        <v/>
      </c>
    </row>
    <row r="182" spans="2:2" ht="15.75" x14ac:dyDescent="0.25">
      <c r="B182" s="20" t="str">
        <f>IF(ISBLANK(A182),"",SUMIF(Sales!E$10:E$2000,A182,Sales!L$10:L$2000))</f>
        <v/>
      </c>
    </row>
    <row r="183" spans="2:2" ht="15.75" x14ac:dyDescent="0.25">
      <c r="B183" s="20" t="str">
        <f>IF(ISBLANK(A183),"",SUMIF(Sales!E$10:E$2000,A183,Sales!L$10:L$2000))</f>
        <v/>
      </c>
    </row>
    <row r="184" spans="2:2" ht="15.75" x14ac:dyDescent="0.25">
      <c r="B184" s="20" t="str">
        <f>IF(ISBLANK(A184),"",SUMIF(Sales!E$10:E$2000,A184,Sales!L$10:L$2000))</f>
        <v/>
      </c>
    </row>
    <row r="185" spans="2:2" ht="15.75" x14ac:dyDescent="0.25">
      <c r="B185" s="20" t="str">
        <f>IF(ISBLANK(A185),"",SUMIF(Sales!E$10:E$2000,A185,Sales!L$10:L$2000))</f>
        <v/>
      </c>
    </row>
    <row r="186" spans="2:2" ht="15.75" x14ac:dyDescent="0.25">
      <c r="B186" s="20" t="str">
        <f>IF(ISBLANK(A186),"",SUMIF(Sales!E$10:E$2000,A186,Sales!L$10:L$2000))</f>
        <v/>
      </c>
    </row>
    <row r="187" spans="2:2" ht="15.75" x14ac:dyDescent="0.25">
      <c r="B187" s="20" t="str">
        <f>IF(ISBLANK(A187),"",SUMIF(Sales!E$10:E$2000,A187,Sales!L$10:L$2000))</f>
        <v/>
      </c>
    </row>
    <row r="188" spans="2:2" ht="15.75" x14ac:dyDescent="0.25">
      <c r="B188" s="20" t="str">
        <f>IF(ISBLANK(A188),"",SUMIF(Sales!E$10:E$2000,A188,Sales!L$10:L$2000))</f>
        <v/>
      </c>
    </row>
    <row r="189" spans="2:2" ht="15.75" x14ac:dyDescent="0.25">
      <c r="B189" s="20" t="str">
        <f>IF(ISBLANK(A189),"",SUMIF(Sales!E$10:E$2000,A189,Sales!L$10:L$2000))</f>
        <v/>
      </c>
    </row>
    <row r="190" spans="2:2" ht="15.75" x14ac:dyDescent="0.25">
      <c r="B190" s="20" t="str">
        <f>IF(ISBLANK(A190),"",SUMIF(Sales!E$10:E$2000,A190,Sales!L$10:L$2000))</f>
        <v/>
      </c>
    </row>
    <row r="191" spans="2:2" ht="15.75" x14ac:dyDescent="0.25">
      <c r="B191" s="20" t="str">
        <f>IF(ISBLANK(A191),"",SUMIF(Sales!E$10:E$2000,A191,Sales!L$10:L$2000))</f>
        <v/>
      </c>
    </row>
    <row r="192" spans="2:2" ht="15.75" x14ac:dyDescent="0.25">
      <c r="B192" s="20" t="str">
        <f>IF(ISBLANK(A192),"",SUMIF(Sales!E$10:E$2000,A192,Sales!L$10:L$2000))</f>
        <v/>
      </c>
    </row>
    <row r="193" spans="2:2" ht="15.75" x14ac:dyDescent="0.25">
      <c r="B193" s="20" t="str">
        <f>IF(ISBLANK(A193),"",SUMIF(Sales!E$10:E$2000,A193,Sales!L$10:L$2000))</f>
        <v/>
      </c>
    </row>
    <row r="194" spans="2:2" ht="15.75" x14ac:dyDescent="0.25">
      <c r="B194" s="20" t="str">
        <f>IF(ISBLANK(A194),"",SUMIF(Sales!E$10:E$2000,A194,Sales!L$10:L$2000))</f>
        <v/>
      </c>
    </row>
    <row r="195" spans="2:2" ht="15.75" x14ac:dyDescent="0.25">
      <c r="B195" s="20" t="str">
        <f>IF(ISBLANK(A195),"",SUMIF(Sales!E$10:E$2000,A195,Sales!L$10:L$2000))</f>
        <v/>
      </c>
    </row>
    <row r="196" spans="2:2" ht="15.75" x14ac:dyDescent="0.25">
      <c r="B196" s="20" t="str">
        <f>IF(ISBLANK(A196),"",SUMIF(Sales!E$10:E$2000,A196,Sales!L$10:L$2000))</f>
        <v/>
      </c>
    </row>
    <row r="197" spans="2:2" ht="15.75" x14ac:dyDescent="0.25">
      <c r="B197" s="20" t="str">
        <f>IF(ISBLANK(A197),"",SUMIF(Sales!E$10:E$2000,A197,Sales!L$10:L$2000))</f>
        <v/>
      </c>
    </row>
    <row r="198" spans="2:2" ht="15.75" x14ac:dyDescent="0.25">
      <c r="B198" s="20" t="str">
        <f>IF(ISBLANK(A198),"",SUMIF(Sales!E$10:E$2000,A198,Sales!L$10:L$2000))</f>
        <v/>
      </c>
    </row>
    <row r="199" spans="2:2" ht="15.75" x14ac:dyDescent="0.25">
      <c r="B199" s="20" t="str">
        <f>IF(ISBLANK(A199),"",SUMIF(Sales!E$10:E$2000,A199,Sales!L$10:L$2000))</f>
        <v/>
      </c>
    </row>
    <row r="200" spans="2:2" ht="15.75" x14ac:dyDescent="0.25">
      <c r="B200" s="20" t="str">
        <f>IF(ISBLANK(A200),"",SUMIF(Sales!E$10:E$2000,A200,Sales!L$10:L$2000))</f>
        <v/>
      </c>
    </row>
    <row r="201" spans="2:2" ht="15.75" x14ac:dyDescent="0.25">
      <c r="B201" s="20" t="str">
        <f>IF(ISBLANK(A201),"",SUMIF(Sales!E$10:E$2000,A201,Sales!L$10:L$2000))</f>
        <v/>
      </c>
    </row>
    <row r="202" spans="2:2" ht="15.75" x14ac:dyDescent="0.25">
      <c r="B202" s="20" t="str">
        <f>IF(ISBLANK(A202),"",SUMIF(Sales!E$10:E$2000,A202,Sales!L$10:L$2000))</f>
        <v/>
      </c>
    </row>
    <row r="203" spans="2:2" ht="15.75" x14ac:dyDescent="0.25">
      <c r="B203" s="20" t="str">
        <f>IF(ISBLANK(A203),"",SUMIF(Sales!E$10:E$2000,A203,Sales!L$10:L$2000))</f>
        <v/>
      </c>
    </row>
    <row r="204" spans="2:2" ht="15.75" x14ac:dyDescent="0.25">
      <c r="B204" s="20" t="str">
        <f>IF(ISBLANK(A204),"",SUMIF(Sales!E$10:E$2000,A204,Sales!L$10:L$2000))</f>
        <v/>
      </c>
    </row>
    <row r="205" spans="2:2" ht="15.75" x14ac:dyDescent="0.25">
      <c r="B205" s="20" t="str">
        <f>IF(ISBLANK(A205),"",SUMIF(Sales!E$10:E$2000,A205,Sales!L$10:L$2000))</f>
        <v/>
      </c>
    </row>
    <row r="206" spans="2:2" ht="15.75" x14ac:dyDescent="0.25">
      <c r="B206" s="20" t="str">
        <f>IF(ISBLANK(A206),"",SUMIF(Sales!E$10:E$2000,A206,Sales!L$10:L$2000))</f>
        <v/>
      </c>
    </row>
    <row r="207" spans="2:2" ht="15.75" x14ac:dyDescent="0.25">
      <c r="B207" s="20" t="str">
        <f>IF(ISBLANK(A207),"",SUMIF(Sales!E$10:E$2000,A207,Sales!L$10:L$2000))</f>
        <v/>
      </c>
    </row>
    <row r="208" spans="2:2" ht="15.75" x14ac:dyDescent="0.25">
      <c r="B208" s="20" t="str">
        <f>IF(ISBLANK(A208),"",SUMIF(Sales!E$10:E$2000,A208,Sales!L$10:L$2000))</f>
        <v/>
      </c>
    </row>
    <row r="209" spans="2:2" ht="15.75" x14ac:dyDescent="0.25">
      <c r="B209" s="20" t="str">
        <f>IF(ISBLANK(A209),"",SUMIF(Sales!E$10:E$2000,A209,Sales!L$10:L$2000))</f>
        <v/>
      </c>
    </row>
    <row r="210" spans="2:2" ht="15.75" x14ac:dyDescent="0.25">
      <c r="B210" s="20" t="str">
        <f>IF(ISBLANK(A210),"",SUMIF(Sales!E$10:E$2000,A210,Sales!L$10:L$2000))</f>
        <v/>
      </c>
    </row>
    <row r="211" spans="2:2" ht="15.75" x14ac:dyDescent="0.25">
      <c r="B211" s="20" t="str">
        <f>IF(ISBLANK(A211),"",SUMIF(Sales!E$10:E$2000,A211,Sales!L$10:L$2000))</f>
        <v/>
      </c>
    </row>
    <row r="212" spans="2:2" ht="15.75" x14ac:dyDescent="0.25">
      <c r="B212" s="20" t="str">
        <f>IF(ISBLANK(A212),"",SUMIF(Sales!E$10:E$2000,A212,Sales!L$10:L$2000))</f>
        <v/>
      </c>
    </row>
    <row r="213" spans="2:2" ht="15.75" x14ac:dyDescent="0.25">
      <c r="B213" s="20" t="str">
        <f>IF(ISBLANK(A213),"",SUMIF(Sales!E$10:E$2000,A213,Sales!L$10:L$2000))</f>
        <v/>
      </c>
    </row>
    <row r="214" spans="2:2" ht="15.75" x14ac:dyDescent="0.25">
      <c r="B214" s="20" t="str">
        <f>IF(ISBLANK(A214),"",SUMIF(Sales!E$10:E$2000,A214,Sales!L$10:L$2000))</f>
        <v/>
      </c>
    </row>
    <row r="215" spans="2:2" ht="15.75" x14ac:dyDescent="0.25">
      <c r="B215" s="20" t="str">
        <f>IF(ISBLANK(A215),"",SUMIF(Sales!E$10:E$2000,A215,Sales!L$10:L$2000))</f>
        <v/>
      </c>
    </row>
    <row r="216" spans="2:2" ht="15.75" x14ac:dyDescent="0.25">
      <c r="B216" s="20" t="str">
        <f>IF(ISBLANK(A216),"",SUMIF(Sales!E$10:E$2000,A216,Sales!L$10:L$2000))</f>
        <v/>
      </c>
    </row>
    <row r="217" spans="2:2" ht="15.75" x14ac:dyDescent="0.25">
      <c r="B217" s="20" t="str">
        <f>IF(ISBLANK(A217),"",SUMIF(Sales!E$10:E$2000,A217,Sales!L$10:L$2000))</f>
        <v/>
      </c>
    </row>
    <row r="218" spans="2:2" ht="15.75" x14ac:dyDescent="0.25">
      <c r="B218" s="20" t="str">
        <f>IF(ISBLANK(A218),"",SUMIF(Sales!E$10:E$2000,A218,Sales!L$10:L$2000))</f>
        <v/>
      </c>
    </row>
    <row r="219" spans="2:2" ht="15.75" x14ac:dyDescent="0.25">
      <c r="B219" s="20" t="str">
        <f>IF(ISBLANK(A219),"",SUMIF(Sales!E$10:E$2000,A219,Sales!L$10:L$2000))</f>
        <v/>
      </c>
    </row>
    <row r="220" spans="2:2" ht="15.75" x14ac:dyDescent="0.25">
      <c r="B220" s="20" t="str">
        <f>IF(ISBLANK(A220),"",SUMIF(Sales!E$10:E$2000,A220,Sales!L$10:L$2000))</f>
        <v/>
      </c>
    </row>
    <row r="221" spans="2:2" ht="15.75" x14ac:dyDescent="0.25">
      <c r="B221" s="20" t="str">
        <f>IF(ISBLANK(A221),"",SUMIF(Sales!E$10:E$2000,A221,Sales!L$10:L$2000))</f>
        <v/>
      </c>
    </row>
    <row r="222" spans="2:2" ht="15.75" x14ac:dyDescent="0.25">
      <c r="B222" s="20" t="str">
        <f>IF(ISBLANK(A222),"",SUMIF(Sales!E$10:E$2000,A222,Sales!L$10:L$2000))</f>
        <v/>
      </c>
    </row>
    <row r="223" spans="2:2" ht="15.75" x14ac:dyDescent="0.25">
      <c r="B223" s="20" t="str">
        <f>IF(ISBLANK(A223),"",SUMIF(Sales!E$10:E$2000,A223,Sales!L$10:L$2000))</f>
        <v/>
      </c>
    </row>
    <row r="224" spans="2:2" ht="15.75" x14ac:dyDescent="0.25">
      <c r="B224" s="20" t="str">
        <f>IF(ISBLANK(A224),"",SUMIF(Sales!E$10:E$2000,A224,Sales!L$10:L$2000))</f>
        <v/>
      </c>
    </row>
    <row r="225" spans="2:2" ht="15.75" x14ac:dyDescent="0.25">
      <c r="B225" s="20" t="str">
        <f>IF(ISBLANK(A225),"",SUMIF(Sales!E$10:E$2000,A225,Sales!L$10:L$2000))</f>
        <v/>
      </c>
    </row>
    <row r="226" spans="2:2" ht="15.75" x14ac:dyDescent="0.25">
      <c r="B226" s="20" t="str">
        <f>IF(ISBLANK(A226),"",SUMIF(Sales!E$10:E$2000,A226,Sales!L$10:L$2000))</f>
        <v/>
      </c>
    </row>
    <row r="227" spans="2:2" ht="15.75" x14ac:dyDescent="0.25">
      <c r="B227" s="20" t="str">
        <f>IF(ISBLANK(A227),"",SUMIF(Sales!E$10:E$2000,A227,Sales!L$10:L$2000))</f>
        <v/>
      </c>
    </row>
    <row r="228" spans="2:2" ht="15.75" x14ac:dyDescent="0.25">
      <c r="B228" s="20" t="str">
        <f>IF(ISBLANK(A228),"",SUMIF(Sales!E$10:E$2000,A228,Sales!L$10:L$2000))</f>
        <v/>
      </c>
    </row>
    <row r="229" spans="2:2" ht="15.75" x14ac:dyDescent="0.25">
      <c r="B229" s="20" t="str">
        <f>IF(ISBLANK(A229),"",SUMIF(Sales!E$10:E$2000,A229,Sales!L$10:L$2000))</f>
        <v/>
      </c>
    </row>
    <row r="230" spans="2:2" ht="15.75" x14ac:dyDescent="0.25">
      <c r="B230" s="20" t="str">
        <f>IF(ISBLANK(A230),"",SUMIF(Sales!E$10:E$2000,A230,Sales!L$10:L$2000))</f>
        <v/>
      </c>
    </row>
    <row r="231" spans="2:2" ht="15.75" x14ac:dyDescent="0.25">
      <c r="B231" s="20" t="str">
        <f>IF(ISBLANK(A231),"",SUMIF(Sales!E$10:E$2000,A231,Sales!L$10:L$2000))</f>
        <v/>
      </c>
    </row>
    <row r="232" spans="2:2" x14ac:dyDescent="0.25">
      <c r="B232" s="1" t="str">
        <f>IF(ISBLANK(A229),"",SUMIF(Sales!E$10:E$2000,A229,Sales!L$10:L$2000))</f>
        <v/>
      </c>
    </row>
    <row r="233" spans="2:2" x14ac:dyDescent="0.25">
      <c r="B233" s="1" t="str">
        <f>IF(ISBLANK(A230),"",SUMIF(Sales!E$10:E$2000,A230,Sales!L$10:L$2000))</f>
        <v/>
      </c>
    </row>
    <row r="234" spans="2:2" x14ac:dyDescent="0.25">
      <c r="B234" s="1" t="str">
        <f>IF(ISBLANK(A231),"",SUMIF(Sales!E$10:E$2000,A231,Sales!L$10:L$2000))</f>
        <v/>
      </c>
    </row>
    <row r="235" spans="2:2" x14ac:dyDescent="0.25">
      <c r="B235" s="1" t="str">
        <f>IF(ISBLANK(A232),"",SUMIF(Sales!E$10:E$2000,A232,Sales!L$10:L$2000))</f>
        <v/>
      </c>
    </row>
    <row r="236" spans="2:2" x14ac:dyDescent="0.25">
      <c r="B236" s="1" t="str">
        <f>IF(ISBLANK(A233),"",SUMIF(Sales!E$10:E$2000,A233,Sales!L$10:L$2000))</f>
        <v/>
      </c>
    </row>
    <row r="237" spans="2:2" x14ac:dyDescent="0.25">
      <c r="B237" s="1" t="str">
        <f>IF(ISBLANK(A234),"",SUMIF(Sales!E$10:E$2000,A234,Sales!L$10:L$2000))</f>
        <v/>
      </c>
    </row>
    <row r="238" spans="2:2" x14ac:dyDescent="0.25">
      <c r="B238" s="1" t="str">
        <f>IF(ISBLANK(A235),"",SUMIF(Sales!E$10:E$2000,A235,Sales!L$10:L$2000))</f>
        <v/>
      </c>
    </row>
    <row r="239" spans="2:2" x14ac:dyDescent="0.25">
      <c r="B239" s="1" t="str">
        <f>IF(ISBLANK(A236),"",SUMIF(Sales!E$10:E$2000,A236,Sales!L$10:L$2000))</f>
        <v/>
      </c>
    </row>
    <row r="240" spans="2:2" x14ac:dyDescent="0.25">
      <c r="B240" s="1" t="str">
        <f>IF(ISBLANK(A237),"",SUMIF(Sales!E$10:E$2000,A237,Sales!L$10:L$2000))</f>
        <v/>
      </c>
    </row>
    <row r="241" spans="2:2" x14ac:dyDescent="0.25">
      <c r="B241" s="1" t="str">
        <f>IF(ISBLANK(A238),"",SUMIF(Sales!E$10:E$2000,A238,Sales!L$10:L$2000))</f>
        <v/>
      </c>
    </row>
    <row r="242" spans="2:2" x14ac:dyDescent="0.25">
      <c r="B242" s="1" t="str">
        <f>IF(ISBLANK(A239),"",SUMIF(Sales!E$10:E$2000,A239,Sales!L$10:L$2000))</f>
        <v/>
      </c>
    </row>
    <row r="243" spans="2:2" x14ac:dyDescent="0.25">
      <c r="B243" s="1" t="str">
        <f>IF(ISBLANK(A240),"",SUMIF(Sales!E$10:E$2000,A240,Sales!L$10:L$2000))</f>
        <v/>
      </c>
    </row>
    <row r="244" spans="2:2" x14ac:dyDescent="0.25">
      <c r="B244" s="1" t="str">
        <f>IF(ISBLANK(A241),"",SUMIF(Sales!E$10:E$2000,A241,Sales!L$10:L$2000))</f>
        <v/>
      </c>
    </row>
    <row r="245" spans="2:2" x14ac:dyDescent="0.25">
      <c r="B245" s="1" t="str">
        <f>IF(ISBLANK(A242),"",SUMIF(Sales!E$10:E$2000,A242,Sales!L$10:L$2000))</f>
        <v/>
      </c>
    </row>
    <row r="246" spans="2:2" x14ac:dyDescent="0.25">
      <c r="B246" s="1" t="str">
        <f>IF(ISBLANK(A243),"",SUMIF(Sales!E$10:E$2000,A243,Sales!L$10:L$2000))</f>
        <v/>
      </c>
    </row>
    <row r="247" spans="2:2" x14ac:dyDescent="0.25">
      <c r="B247" s="1" t="str">
        <f>IF(ISBLANK(A244),"",SUMIF(Sales!E$10:E$2000,A244,Sales!L$10:L$2000))</f>
        <v/>
      </c>
    </row>
    <row r="248" spans="2:2" x14ac:dyDescent="0.25">
      <c r="B248" s="1" t="str">
        <f>IF(ISBLANK(A245),"",SUMIF(Sales!E$10:E$2000,A245,Sales!L$10:L$2000))</f>
        <v/>
      </c>
    </row>
    <row r="249" spans="2:2" x14ac:dyDescent="0.25">
      <c r="B249" s="1" t="str">
        <f>IF(ISBLANK(A246),"",SUMIF(Sales!E$10:E$2000,A246,Sales!L$10:L$2000))</f>
        <v/>
      </c>
    </row>
    <row r="250" spans="2:2" x14ac:dyDescent="0.25">
      <c r="B250" s="1" t="str">
        <f>IF(ISBLANK(A247),"",SUMIF(Sales!E$10:E$2000,A247,Sales!L$10:L$2000))</f>
        <v/>
      </c>
    </row>
    <row r="251" spans="2:2" x14ac:dyDescent="0.25">
      <c r="B251" s="1" t="str">
        <f>IF(ISBLANK(A248),"",SUMIF(Sales!E$10:E$2000,A248,Sales!L$10:L$2000))</f>
        <v/>
      </c>
    </row>
    <row r="252" spans="2:2" x14ac:dyDescent="0.25">
      <c r="B252" s="1" t="str">
        <f>IF(ISBLANK(A249),"",SUMIF(Sales!E$10:E$2000,A249,Sales!L$10:L$2000))</f>
        <v/>
      </c>
    </row>
    <row r="253" spans="2:2" x14ac:dyDescent="0.25">
      <c r="B253" s="1" t="str">
        <f>IF(ISBLANK(A250),"",SUMIF(Sales!E$10:E$2000,A250,Sales!L$10:L$2000))</f>
        <v/>
      </c>
    </row>
    <row r="254" spans="2:2" x14ac:dyDescent="0.25">
      <c r="B254" s="1" t="str">
        <f>IF(ISBLANK(A251),"",SUMIF(Sales!E$10:E$2000,A251,Sales!L$10:L$2000))</f>
        <v/>
      </c>
    </row>
    <row r="255" spans="2:2" x14ac:dyDescent="0.25">
      <c r="B255" s="1" t="str">
        <f>IF(ISBLANK(A252),"",SUMIF(Sales!E$10:E$2000,A252,Sales!L$10:L$2000))</f>
        <v/>
      </c>
    </row>
    <row r="256" spans="2:2" x14ac:dyDescent="0.25">
      <c r="B256" s="1" t="str">
        <f>IF(ISBLANK(A253),"",SUMIF(Sales!E$10:E$2000,A253,Sales!L$10:L$2000))</f>
        <v/>
      </c>
    </row>
    <row r="257" spans="2:2" x14ac:dyDescent="0.25">
      <c r="B257" s="1" t="str">
        <f>IF(ISBLANK(A254),"",SUMIF(Sales!E$10:E$2000,A254,Sales!L$10:L$2000))</f>
        <v/>
      </c>
    </row>
    <row r="258" spans="2:2" x14ac:dyDescent="0.25">
      <c r="B258" s="1" t="str">
        <f>IF(ISBLANK(A255),"",SUMIF(Sales!E$10:E$2000,A255,Sales!L$10:L$2000))</f>
        <v/>
      </c>
    </row>
    <row r="259" spans="2:2" x14ac:dyDescent="0.25">
      <c r="B259" s="1" t="str">
        <f>IF(ISBLANK(A256),"",SUMIF(Sales!E$10:E$2000,A256,Sales!L$10:L$2000))</f>
        <v/>
      </c>
    </row>
    <row r="260" spans="2:2" x14ac:dyDescent="0.25">
      <c r="B260" s="1" t="str">
        <f>IF(ISBLANK(A257),"",SUMIF(Sales!E$10:E$2000,A257,Sales!L$10:L$2000))</f>
        <v/>
      </c>
    </row>
    <row r="261" spans="2:2" x14ac:dyDescent="0.25">
      <c r="B261" s="1" t="str">
        <f>IF(ISBLANK(A258),"",SUMIF(Sales!E$10:E$2000,A258,Sales!L$10:L$2000))</f>
        <v/>
      </c>
    </row>
    <row r="262" spans="2:2" x14ac:dyDescent="0.25">
      <c r="B262" s="1" t="str">
        <f>IF(ISBLANK(A259),"",SUMIF(Sales!E$10:E$2000,A259,Sales!L$10:L$2000))</f>
        <v/>
      </c>
    </row>
    <row r="263" spans="2:2" x14ac:dyDescent="0.25">
      <c r="B263" s="1" t="str">
        <f>IF(ISBLANK(A260),"",SUMIF(Sales!E$10:E$2000,A260,Sales!L$10:L$2000))</f>
        <v/>
      </c>
    </row>
    <row r="264" spans="2:2" x14ac:dyDescent="0.25">
      <c r="B264" s="1" t="str">
        <f>IF(ISBLANK(A261),"",SUMIF(Sales!E$10:E$2000,A261,Sales!L$10:L$2000))</f>
        <v/>
      </c>
    </row>
    <row r="265" spans="2:2" x14ac:dyDescent="0.25">
      <c r="B265" s="1" t="str">
        <f>IF(ISBLANK(A262),"",SUMIF(Sales!E$10:E$2000,A262,Sales!L$10:L$2000))</f>
        <v/>
      </c>
    </row>
    <row r="266" spans="2:2" x14ac:dyDescent="0.25">
      <c r="B266" s="1" t="str">
        <f>IF(ISBLANK(A263),"",SUMIF(Sales!E$10:E$2000,A263,Sales!L$10:L$2000))</f>
        <v/>
      </c>
    </row>
    <row r="267" spans="2:2" x14ac:dyDescent="0.25">
      <c r="B267" s="1" t="str">
        <f>IF(ISBLANK(A264),"",SUMIF(Sales!E$10:E$2000,A264,Sales!L$10:L$2000))</f>
        <v/>
      </c>
    </row>
    <row r="268" spans="2:2" x14ac:dyDescent="0.25">
      <c r="B268" s="1" t="str">
        <f>IF(ISBLANK(A265),"",SUMIF(Sales!E$10:E$2000,A265,Sales!L$10:L$2000))</f>
        <v/>
      </c>
    </row>
    <row r="269" spans="2:2" x14ac:dyDescent="0.25">
      <c r="B269" s="1" t="str">
        <f>IF(ISBLANK(A266),"",SUMIF(Sales!E$10:E$2000,A266,Sales!L$10:L$2000))</f>
        <v/>
      </c>
    </row>
    <row r="270" spans="2:2" x14ac:dyDescent="0.25">
      <c r="B270" s="1" t="str">
        <f>IF(ISBLANK(A267),"",SUMIF(Sales!E$10:E$2000,A267,Sales!L$10:L$2000))</f>
        <v/>
      </c>
    </row>
    <row r="271" spans="2:2" x14ac:dyDescent="0.25">
      <c r="B271" s="1" t="str">
        <f>IF(ISBLANK(A268),"",SUMIF(Sales!E$10:E$2000,A268,Sales!L$10:L$2000))</f>
        <v/>
      </c>
    </row>
    <row r="272" spans="2:2" x14ac:dyDescent="0.25">
      <c r="B272" s="1" t="str">
        <f>IF(ISBLANK(A269),"",SUMIF(Sales!E$10:E$2000,A269,Sales!L$10:L$2000))</f>
        <v/>
      </c>
    </row>
    <row r="273" spans="2:2" x14ac:dyDescent="0.25">
      <c r="B273" s="1" t="str">
        <f>IF(ISBLANK(A270),"",SUMIF(Sales!E$10:E$2000,A270,Sales!L$10:L$2000))</f>
        <v/>
      </c>
    </row>
    <row r="274" spans="2:2" x14ac:dyDescent="0.25">
      <c r="B274" s="1" t="str">
        <f>IF(ISBLANK(A271),"",SUMIF(Sales!E$10:E$2000,A271,Sales!L$10:L$2000))</f>
        <v/>
      </c>
    </row>
    <row r="275" spans="2:2" x14ac:dyDescent="0.25">
      <c r="B275" s="1" t="str">
        <f>IF(ISBLANK(A272),"",SUMIF(Sales!E$10:E$2000,A272,Sales!L$10:L$2000))</f>
        <v/>
      </c>
    </row>
    <row r="276" spans="2:2" x14ac:dyDescent="0.25">
      <c r="B276" s="1" t="str">
        <f>IF(ISBLANK(A273),"",SUMIF(Sales!E$10:E$2000,A273,Sales!L$10:L$2000))</f>
        <v/>
      </c>
    </row>
    <row r="277" spans="2:2" x14ac:dyDescent="0.25">
      <c r="B277" s="1" t="str">
        <f>IF(ISBLANK(A274),"",SUMIF(Sales!E$10:E$2000,A274,Sales!L$10:L$2000))</f>
        <v/>
      </c>
    </row>
    <row r="278" spans="2:2" x14ac:dyDescent="0.25">
      <c r="B278" s="1" t="str">
        <f>IF(ISBLANK(A275),"",SUMIF(Sales!E$10:E$2000,A275,Sales!L$10:L$2000))</f>
        <v/>
      </c>
    </row>
    <row r="279" spans="2:2" x14ac:dyDescent="0.25">
      <c r="B279" s="1" t="str">
        <f>IF(ISBLANK(A276),"",SUMIF(Sales!E$10:E$2000,A276,Sales!L$10:L$2000))</f>
        <v/>
      </c>
    </row>
    <row r="280" spans="2:2" x14ac:dyDescent="0.25">
      <c r="B280" s="1" t="str">
        <f>IF(ISBLANK(A277),"",SUMIF(Sales!E$10:E$2000,A277,Sales!L$10:L$2000))</f>
        <v/>
      </c>
    </row>
    <row r="281" spans="2:2" x14ac:dyDescent="0.25">
      <c r="B281" s="1" t="str">
        <f>IF(ISBLANK(A278),"",SUMIF(Sales!E$10:E$2000,A278,Sales!L$10:L$2000))</f>
        <v/>
      </c>
    </row>
    <row r="282" spans="2:2" x14ac:dyDescent="0.25">
      <c r="B282" s="1" t="str">
        <f>IF(ISBLANK(A279),"",SUMIF(Sales!E$10:E$2000,A279,Sales!L$10:L$2000))</f>
        <v/>
      </c>
    </row>
    <row r="283" spans="2:2" x14ac:dyDescent="0.25">
      <c r="B283" s="1" t="str">
        <f>IF(ISBLANK(A280),"",SUMIF(Sales!E$10:E$2000,A280,Sales!L$10:L$2000))</f>
        <v/>
      </c>
    </row>
    <row r="284" spans="2:2" x14ac:dyDescent="0.25">
      <c r="B284" s="1" t="str">
        <f>IF(ISBLANK(A281),"",SUMIF(Sales!E$10:E$2000,A281,Sales!L$10:L$2000))</f>
        <v/>
      </c>
    </row>
    <row r="285" spans="2:2" x14ac:dyDescent="0.25">
      <c r="B285" s="1" t="str">
        <f>IF(ISBLANK(A282),"",SUMIF(Sales!E$10:E$2000,A282,Sales!L$10:L$2000))</f>
        <v/>
      </c>
    </row>
    <row r="286" spans="2:2" x14ac:dyDescent="0.25">
      <c r="B286" s="1" t="str">
        <f>IF(ISBLANK(A283),"",SUMIF(Sales!E$10:E$2000,A283,Sales!L$10:L$2000))</f>
        <v/>
      </c>
    </row>
    <row r="287" spans="2:2" x14ac:dyDescent="0.25">
      <c r="B287" s="1" t="str">
        <f>IF(ISBLANK(A284),"",SUMIF(Sales!E$10:E$2000,A284,Sales!L$10:L$2000))</f>
        <v/>
      </c>
    </row>
    <row r="288" spans="2:2" x14ac:dyDescent="0.25">
      <c r="B288" s="1" t="str">
        <f>IF(ISBLANK(A285),"",SUMIF(Sales!E$10:E$2000,A285,Sales!L$10:L$2000))</f>
        <v/>
      </c>
    </row>
    <row r="289" spans="2:2" x14ac:dyDescent="0.25">
      <c r="B289" s="1" t="str">
        <f>IF(ISBLANK(A286),"",SUMIF(Sales!E$10:E$2000,A286,Sales!L$10:L$2000))</f>
        <v/>
      </c>
    </row>
    <row r="290" spans="2:2" x14ac:dyDescent="0.25">
      <c r="B290" s="1" t="str">
        <f>IF(ISBLANK(A287),"",SUMIF(Sales!E$10:E$2000,A287,Sales!L$10:L$2000))</f>
        <v/>
      </c>
    </row>
    <row r="291" spans="2:2" x14ac:dyDescent="0.25">
      <c r="B291" s="1" t="str">
        <f>IF(ISBLANK(A288),"",SUMIF(Sales!E$10:E$2000,A288,Sales!L$10:L$2000))</f>
        <v/>
      </c>
    </row>
    <row r="292" spans="2:2" x14ac:dyDescent="0.25">
      <c r="B292" s="1" t="str">
        <f>IF(ISBLANK(A289),"",SUMIF(Sales!E$10:E$2000,A289,Sales!L$10:L$2000))</f>
        <v/>
      </c>
    </row>
    <row r="293" spans="2:2" x14ac:dyDescent="0.25">
      <c r="B293" s="1" t="str">
        <f>IF(ISBLANK(A290),"",SUMIF(Sales!E$10:E$2000,A290,Sales!L$10:L$2000))</f>
        <v/>
      </c>
    </row>
    <row r="294" spans="2:2" x14ac:dyDescent="0.25">
      <c r="B294" s="1" t="str">
        <f>IF(ISBLANK(A291),"",SUMIF(Sales!E$10:E$2000,A291,Sales!L$10:L$2000))</f>
        <v/>
      </c>
    </row>
    <row r="295" spans="2:2" x14ac:dyDescent="0.25">
      <c r="B295" s="1" t="str">
        <f>IF(ISBLANK(A292),"",SUMIF(Sales!E$10:E$2000,A292,Sales!L$10:L$2000))</f>
        <v/>
      </c>
    </row>
    <row r="296" spans="2:2" x14ac:dyDescent="0.25">
      <c r="B296" s="1" t="str">
        <f>IF(ISBLANK(A293),"",SUMIF(Sales!E$10:E$2000,A293,Sales!L$10:L$2000))</f>
        <v/>
      </c>
    </row>
    <row r="297" spans="2:2" x14ac:dyDescent="0.25">
      <c r="B297" s="1" t="str">
        <f>IF(ISBLANK(A294),"",SUMIF(Sales!E$10:E$2000,A294,Sales!L$10:L$2000))</f>
        <v/>
      </c>
    </row>
    <row r="298" spans="2:2" x14ac:dyDescent="0.25">
      <c r="B298" s="1" t="str">
        <f>IF(ISBLANK(A295),"",SUMIF(Sales!E$10:E$2000,A295,Sales!L$10:L$2000))</f>
        <v/>
      </c>
    </row>
    <row r="299" spans="2:2" x14ac:dyDescent="0.25">
      <c r="B299" s="1" t="str">
        <f>IF(ISBLANK(A296),"",SUMIF(Sales!E$10:E$2000,A296,Sales!L$10:L$2000))</f>
        <v/>
      </c>
    </row>
    <row r="300" spans="2:2" x14ac:dyDescent="0.25">
      <c r="B300" s="1" t="str">
        <f>IF(ISBLANK(A297),"",SUMIF(Sales!E$10:E$2000,A297,Sales!L$10:L$2000))</f>
        <v/>
      </c>
    </row>
    <row r="301" spans="2:2" x14ac:dyDescent="0.25">
      <c r="B301" s="1" t="str">
        <f>IF(ISBLANK(A298),"",SUMIF(Sales!E$10:E$2000,A298,Sales!L$10:L$2000))</f>
        <v/>
      </c>
    </row>
    <row r="302" spans="2:2" x14ac:dyDescent="0.25">
      <c r="B302" s="1" t="str">
        <f>IF(ISBLANK(A299),"",SUMIF(Sales!E$10:E$2000,A299,Sales!L$10:L$2000))</f>
        <v/>
      </c>
    </row>
    <row r="303" spans="2:2" x14ac:dyDescent="0.25">
      <c r="B303" s="1" t="str">
        <f>IF(ISBLANK(A300),"",SUMIF(Sales!E$10:E$2000,A300,Sales!L$10:L$2000))</f>
        <v/>
      </c>
    </row>
    <row r="304" spans="2:2" x14ac:dyDescent="0.25">
      <c r="B304" s="1" t="str">
        <f>IF(ISBLANK(A301),"",SUMIF(Sales!E$10:E$2000,A301,Sales!L$10:L$2000))</f>
        <v/>
      </c>
    </row>
    <row r="305" spans="2:2" x14ac:dyDescent="0.25">
      <c r="B305" s="1" t="str">
        <f>IF(ISBLANK(A302),"",SUMIF(Sales!E$10:E$2000,A302,Sales!L$10:L$2000))</f>
        <v/>
      </c>
    </row>
    <row r="306" spans="2:2" x14ac:dyDescent="0.25">
      <c r="B306" s="1" t="str">
        <f>IF(ISBLANK(A303),"",SUMIF(Sales!E$10:E$2000,A303,Sales!L$10:L$2000))</f>
        <v/>
      </c>
    </row>
    <row r="307" spans="2:2" x14ac:dyDescent="0.25">
      <c r="B307" s="1" t="str">
        <f>IF(ISBLANK(A304),"",SUMIF(Sales!E$10:E$2000,A304,Sales!L$10:L$2000))</f>
        <v/>
      </c>
    </row>
    <row r="308" spans="2:2" x14ac:dyDescent="0.25">
      <c r="B308" s="1" t="str">
        <f>IF(ISBLANK(A305),"",SUMIF(Sales!E$10:E$2000,A305,Sales!L$10:L$2000))</f>
        <v/>
      </c>
    </row>
    <row r="309" spans="2:2" x14ac:dyDescent="0.25">
      <c r="B309" s="1" t="str">
        <f>IF(ISBLANK(A306),"",SUMIF(Sales!E$10:E$2000,A306,Sales!L$10:L$2000))</f>
        <v/>
      </c>
    </row>
    <row r="310" spans="2:2" x14ac:dyDescent="0.25">
      <c r="B310" s="1" t="str">
        <f>IF(ISBLANK(A307),"",SUMIF(Sales!E$10:E$2000,A307,Sales!L$10:L$2000))</f>
        <v/>
      </c>
    </row>
    <row r="311" spans="2:2" x14ac:dyDescent="0.25">
      <c r="B311" s="1" t="str">
        <f>IF(ISBLANK(A308),"",SUMIF(Sales!E$10:E$2000,A308,Sales!L$10:L$2000))</f>
        <v/>
      </c>
    </row>
    <row r="312" spans="2:2" x14ac:dyDescent="0.25">
      <c r="B312" s="1" t="str">
        <f>IF(ISBLANK(A309),"",SUMIF(Sales!E$10:E$2000,A309,Sales!L$10:L$2000))</f>
        <v/>
      </c>
    </row>
    <row r="313" spans="2:2" x14ac:dyDescent="0.25">
      <c r="B313" s="1" t="str">
        <f>IF(ISBLANK(A310),"",SUMIF(Sales!E$10:E$2000,A310,Sales!L$10:L$2000))</f>
        <v/>
      </c>
    </row>
    <row r="314" spans="2:2" x14ac:dyDescent="0.25">
      <c r="B314" s="1" t="str">
        <f>IF(ISBLANK(A311),"",SUMIF(Sales!E$10:E$2000,A311,Sales!L$10:L$2000))</f>
        <v/>
      </c>
    </row>
    <row r="315" spans="2:2" x14ac:dyDescent="0.25">
      <c r="B315" s="1" t="str">
        <f>IF(ISBLANK(A312),"",SUMIF(Sales!E$10:E$2000,A312,Sales!L$10:L$2000))</f>
        <v/>
      </c>
    </row>
    <row r="316" spans="2:2" x14ac:dyDescent="0.25">
      <c r="B316" s="1" t="str">
        <f>IF(ISBLANK(A313),"",SUMIF(Sales!E$10:E$2000,A313,Sales!L$10:L$2000))</f>
        <v/>
      </c>
    </row>
    <row r="317" spans="2:2" x14ac:dyDescent="0.25">
      <c r="B317" s="1" t="str">
        <f>IF(ISBLANK(A314),"",SUMIF(Sales!E$10:E$2000,A314,Sales!L$10:L$2000))</f>
        <v/>
      </c>
    </row>
    <row r="318" spans="2:2" x14ac:dyDescent="0.25">
      <c r="B318" s="1" t="str">
        <f>IF(ISBLANK(A315),"",SUMIF(Sales!E$10:E$2000,A315,Sales!L$10:L$2000))</f>
        <v/>
      </c>
    </row>
    <row r="319" spans="2:2" x14ac:dyDescent="0.25">
      <c r="B319" s="1" t="str">
        <f>IF(ISBLANK(A316),"",SUMIF(Sales!E$10:E$2000,A316,Sales!L$10:L$2000))</f>
        <v/>
      </c>
    </row>
    <row r="320" spans="2:2" x14ac:dyDescent="0.25">
      <c r="B320" s="1" t="str">
        <f>IF(ISBLANK(A317),"",SUMIF(Sales!E$10:E$2000,A317,Sales!L$10:L$2000))</f>
        <v/>
      </c>
    </row>
    <row r="321" spans="2:2" x14ac:dyDescent="0.25">
      <c r="B321" s="1" t="str">
        <f>IF(ISBLANK(A318),"",SUMIF(Sales!E$10:E$2000,A318,Sales!L$10:L$2000))</f>
        <v/>
      </c>
    </row>
    <row r="322" spans="2:2" x14ac:dyDescent="0.25">
      <c r="B322" s="1" t="str">
        <f>IF(ISBLANK(A319),"",SUMIF(Sales!E$10:E$2000,A319,Sales!L$10:L$2000))</f>
        <v/>
      </c>
    </row>
    <row r="323" spans="2:2" x14ac:dyDescent="0.25">
      <c r="B323" s="1" t="str">
        <f>IF(ISBLANK(A320),"",SUMIF(Sales!E$10:E$2000,A320,Sales!L$10:L$2000))</f>
        <v/>
      </c>
    </row>
    <row r="324" spans="2:2" x14ac:dyDescent="0.25">
      <c r="B324" s="1" t="str">
        <f>IF(ISBLANK(A321),"",SUMIF(Sales!E$10:E$2000,A321,Sales!L$10:L$2000))</f>
        <v/>
      </c>
    </row>
    <row r="325" spans="2:2" x14ac:dyDescent="0.25">
      <c r="B325" s="1" t="str">
        <f>IF(ISBLANK(A322),"",SUMIF(Sales!E$10:E$2000,A322,Sales!L$10:L$2000))</f>
        <v/>
      </c>
    </row>
    <row r="326" spans="2:2" x14ac:dyDescent="0.25">
      <c r="B326" s="1" t="str">
        <f>IF(ISBLANK(A323),"",SUMIF(Sales!E$10:E$2000,A323,Sales!L$10:L$2000))</f>
        <v/>
      </c>
    </row>
    <row r="327" spans="2:2" x14ac:dyDescent="0.25">
      <c r="B327" s="1" t="str">
        <f>IF(ISBLANK(A324),"",SUMIF(Sales!E$10:E$2000,A324,Sales!L$10:L$2000))</f>
        <v/>
      </c>
    </row>
    <row r="328" spans="2:2" x14ac:dyDescent="0.25">
      <c r="B328" s="1" t="str">
        <f>IF(ISBLANK(A325),"",SUMIF(Sales!E$10:E$2000,A325,Sales!L$10:L$2000))</f>
        <v/>
      </c>
    </row>
    <row r="329" spans="2:2" x14ac:dyDescent="0.25">
      <c r="B329" s="1" t="str">
        <f>IF(ISBLANK(A326),"",SUMIF(Sales!E$10:E$2000,A326,Sales!L$10:L$2000))</f>
        <v/>
      </c>
    </row>
    <row r="330" spans="2:2" x14ac:dyDescent="0.25">
      <c r="B330" s="1" t="str">
        <f>IF(ISBLANK(A327),"",SUMIF(Sales!E$10:E$2000,A327,Sales!L$10:L$2000))</f>
        <v/>
      </c>
    </row>
    <row r="331" spans="2:2" x14ac:dyDescent="0.25">
      <c r="B331" s="1" t="str">
        <f>IF(ISBLANK(A328),"",SUMIF(Sales!E$10:E$2000,A328,Sales!L$10:L$2000))</f>
        <v/>
      </c>
    </row>
    <row r="332" spans="2:2" x14ac:dyDescent="0.25">
      <c r="B332" s="1" t="str">
        <f>IF(ISBLANK(A329),"",SUMIF(Sales!E$10:E$2000,A329,Sales!L$10:L$2000))</f>
        <v/>
      </c>
    </row>
    <row r="333" spans="2:2" x14ac:dyDescent="0.25">
      <c r="B333" s="1" t="str">
        <f>IF(ISBLANK(A330),"",SUMIF(Sales!E$10:E$2000,A330,Sales!L$10:L$2000))</f>
        <v/>
      </c>
    </row>
    <row r="334" spans="2:2" x14ac:dyDescent="0.25">
      <c r="B334" s="1" t="str">
        <f>IF(ISBLANK(A331),"",SUMIF(Sales!E$10:E$2000,A331,Sales!L$10:L$2000))</f>
        <v/>
      </c>
    </row>
    <row r="335" spans="2:2" x14ac:dyDescent="0.25">
      <c r="B335" s="1" t="str">
        <f>IF(ISBLANK(A332),"",SUMIF(Sales!E$10:E$2000,A332,Sales!L$10:L$2000))</f>
        <v/>
      </c>
    </row>
    <row r="336" spans="2:2" x14ac:dyDescent="0.25">
      <c r="B336" s="1" t="str">
        <f>IF(ISBLANK(A333),"",SUMIF(Sales!E$10:E$2000,A333,Sales!L$10:L$2000))</f>
        <v/>
      </c>
    </row>
    <row r="337" spans="2:2" x14ac:dyDescent="0.25">
      <c r="B337" s="1" t="str">
        <f>IF(ISBLANK(A334),"",SUMIF(Sales!E$10:E$2000,A334,Sales!L$10:L$2000))</f>
        <v/>
      </c>
    </row>
    <row r="338" spans="2:2" x14ac:dyDescent="0.25">
      <c r="B338" s="1" t="str">
        <f>IF(ISBLANK(A335),"",SUMIF(Sales!E$10:E$2000,A335,Sales!L$10:L$2000))</f>
        <v/>
      </c>
    </row>
    <row r="339" spans="2:2" x14ac:dyDescent="0.25">
      <c r="B339" s="1" t="str">
        <f>IF(ISBLANK(A336),"",SUMIF(Sales!E$10:E$2000,A336,Sales!L$10:L$2000))</f>
        <v/>
      </c>
    </row>
    <row r="340" spans="2:2" x14ac:dyDescent="0.25">
      <c r="B340" s="1" t="str">
        <f>IF(ISBLANK(A337),"",SUMIF(Sales!E$10:E$2000,A337,Sales!L$10:L$2000))</f>
        <v/>
      </c>
    </row>
    <row r="341" spans="2:2" x14ac:dyDescent="0.25">
      <c r="B341" s="1" t="str">
        <f>IF(ISBLANK(A338),"",SUMIF(Sales!E$10:E$2000,A338,Sales!L$10:L$2000))</f>
        <v/>
      </c>
    </row>
    <row r="342" spans="2:2" x14ac:dyDescent="0.25">
      <c r="B342" s="1" t="str">
        <f>IF(ISBLANK(A339),"",SUMIF(Sales!E$10:E$2000,A339,Sales!L$10:L$2000))</f>
        <v/>
      </c>
    </row>
    <row r="343" spans="2:2" x14ac:dyDescent="0.25">
      <c r="B343" s="1" t="str">
        <f>IF(ISBLANK(A340),"",SUMIF(Sales!E$10:E$2000,A340,Sales!L$10:L$2000))</f>
        <v/>
      </c>
    </row>
    <row r="344" spans="2:2" x14ac:dyDescent="0.25">
      <c r="B344" s="1" t="str">
        <f>IF(ISBLANK(A341),"",SUMIF(Sales!E$10:E$2000,A341,Sales!L$10:L$2000))</f>
        <v/>
      </c>
    </row>
    <row r="345" spans="2:2" x14ac:dyDescent="0.25">
      <c r="B345" s="1" t="str">
        <f>IF(ISBLANK(A342),"",SUMIF(Sales!E$10:E$2000,A342,Sales!L$10:L$2000))</f>
        <v/>
      </c>
    </row>
    <row r="346" spans="2:2" x14ac:dyDescent="0.25">
      <c r="B346" s="1" t="str">
        <f>IF(ISBLANK(A343),"",SUMIF(Sales!E$10:E$2000,A343,Sales!L$10:L$2000))</f>
        <v/>
      </c>
    </row>
    <row r="347" spans="2:2" x14ac:dyDescent="0.25">
      <c r="B347" s="1" t="str">
        <f>IF(ISBLANK(A344),"",SUMIF(Sales!E$10:E$2000,A344,Sales!L$10:L$2000))</f>
        <v/>
      </c>
    </row>
    <row r="348" spans="2:2" x14ac:dyDescent="0.25">
      <c r="B348" s="1" t="str">
        <f>IF(ISBLANK(A345),"",SUMIF(Sales!E$10:E$2000,A345,Sales!L$10:L$2000))</f>
        <v/>
      </c>
    </row>
    <row r="349" spans="2:2" x14ac:dyDescent="0.25">
      <c r="B349" s="1" t="str">
        <f>IF(ISBLANK(A346),"",SUMIF(Sales!E$10:E$2000,A346,Sales!L$10:L$2000))</f>
        <v/>
      </c>
    </row>
    <row r="350" spans="2:2" x14ac:dyDescent="0.25">
      <c r="B350" s="1" t="str">
        <f>IF(ISBLANK(A347),"",SUMIF(Sales!E$10:E$2000,A347,Sales!L$10:L$2000))</f>
        <v/>
      </c>
    </row>
    <row r="351" spans="2:2" x14ac:dyDescent="0.25">
      <c r="B351" s="1" t="str">
        <f>IF(ISBLANK(A348),"",SUMIF(Sales!E$10:E$2000,A348,Sales!L$10:L$2000))</f>
        <v/>
      </c>
    </row>
    <row r="352" spans="2:2" x14ac:dyDescent="0.25">
      <c r="B352" s="1" t="str">
        <f>IF(ISBLANK(A349),"",SUMIF(Sales!E$10:E$2000,A349,Sales!L$10:L$2000))</f>
        <v/>
      </c>
    </row>
    <row r="353" spans="2:2" x14ac:dyDescent="0.25">
      <c r="B353" s="1" t="str">
        <f>IF(ISBLANK(A350),"",SUMIF(Sales!E$10:E$2000,A350,Sales!L$10:L$2000))</f>
        <v/>
      </c>
    </row>
    <row r="354" spans="2:2" x14ac:dyDescent="0.25">
      <c r="B354" s="1" t="str">
        <f>IF(ISBLANK(A351),"",SUMIF(Sales!E$10:E$2000,A351,Sales!L$10:L$2000))</f>
        <v/>
      </c>
    </row>
    <row r="355" spans="2:2" x14ac:dyDescent="0.25">
      <c r="B355" s="1" t="str">
        <f>IF(ISBLANK(A352),"",SUMIF(Sales!E$10:E$2000,A352,Sales!L$10:L$2000))</f>
        <v/>
      </c>
    </row>
    <row r="356" spans="2:2" x14ac:dyDescent="0.25">
      <c r="B356" s="1" t="str">
        <f>IF(ISBLANK(A353),"",SUMIF(Sales!E$10:E$2000,A353,Sales!L$10:L$2000))</f>
        <v/>
      </c>
    </row>
    <row r="357" spans="2:2" x14ac:dyDescent="0.25">
      <c r="B357" s="1" t="str">
        <f>IF(ISBLANK(A354),"",SUMIF(Sales!E$10:E$2000,A354,Sales!L$10:L$2000))</f>
        <v/>
      </c>
    </row>
    <row r="358" spans="2:2" x14ac:dyDescent="0.25">
      <c r="B358" s="1" t="str">
        <f>IF(ISBLANK(A355),"",SUMIF(Sales!E$10:E$2000,A355,Sales!L$10:L$2000))</f>
        <v/>
      </c>
    </row>
    <row r="359" spans="2:2" x14ac:dyDescent="0.25">
      <c r="B359" s="1" t="str">
        <f>IF(ISBLANK(A356),"",SUMIF(Sales!E$10:E$2000,A356,Sales!L$10:L$2000))</f>
        <v/>
      </c>
    </row>
    <row r="360" spans="2:2" x14ac:dyDescent="0.25">
      <c r="B360" s="1" t="str">
        <f>IF(ISBLANK(A357),"",SUMIF(Sales!E$10:E$2000,A357,Sales!L$10:L$2000))</f>
        <v/>
      </c>
    </row>
    <row r="361" spans="2:2" x14ac:dyDescent="0.25">
      <c r="B361" s="1" t="str">
        <f>IF(ISBLANK(A358),"",SUMIF(Sales!E$10:E$2000,A358,Sales!L$10:L$2000))</f>
        <v/>
      </c>
    </row>
    <row r="362" spans="2:2" x14ac:dyDescent="0.25">
      <c r="B362" s="1" t="str">
        <f>IF(ISBLANK(A359),"",SUMIF(Sales!E$10:E$2000,A359,Sales!L$10:L$2000))</f>
        <v/>
      </c>
    </row>
    <row r="363" spans="2:2" x14ac:dyDescent="0.25">
      <c r="B363" s="1" t="str">
        <f>IF(ISBLANK(A360),"",SUMIF(Sales!E$10:E$2000,A360,Sales!L$10:L$2000))</f>
        <v/>
      </c>
    </row>
    <row r="364" spans="2:2" x14ac:dyDescent="0.25">
      <c r="B364" s="1" t="str">
        <f>IF(ISBLANK(A361),"",SUMIF(Sales!E$10:E$2000,A361,Sales!L$10:L$2000))</f>
        <v/>
      </c>
    </row>
    <row r="365" spans="2:2" x14ac:dyDescent="0.25">
      <c r="B365" s="1" t="str">
        <f>IF(ISBLANK(A362),"",SUMIF(Sales!E$10:E$2000,A362,Sales!L$10:L$2000))</f>
        <v/>
      </c>
    </row>
    <row r="366" spans="2:2" x14ac:dyDescent="0.25">
      <c r="B366" s="1" t="str">
        <f>IF(ISBLANK(A363),"",SUMIF(Sales!E$10:E$2000,A363,Sales!L$10:L$2000))</f>
        <v/>
      </c>
    </row>
    <row r="367" spans="2:2" x14ac:dyDescent="0.25">
      <c r="B367" s="1" t="str">
        <f>IF(ISBLANK(A364),"",SUMIF(Sales!E$10:E$2000,A364,Sales!L$10:L$2000))</f>
        <v/>
      </c>
    </row>
    <row r="368" spans="2:2" x14ac:dyDescent="0.25">
      <c r="B368" s="1" t="str">
        <f>IF(ISBLANK(A365),"",SUMIF(Sales!E$10:E$2000,A365,Sales!L$10:L$2000))</f>
        <v/>
      </c>
    </row>
    <row r="369" spans="2:2" x14ac:dyDescent="0.25">
      <c r="B369" s="1" t="str">
        <f>IF(ISBLANK(A366),"",SUMIF(Sales!E$10:E$2000,A366,Sales!L$10:L$2000))</f>
        <v/>
      </c>
    </row>
    <row r="370" spans="2:2" x14ac:dyDescent="0.25">
      <c r="B370" s="1" t="str">
        <f>IF(ISBLANK(A367),"",SUMIF(Sales!E$10:E$2000,A367,Sales!L$10:L$2000))</f>
        <v/>
      </c>
    </row>
    <row r="371" spans="2:2" x14ac:dyDescent="0.25">
      <c r="B371" s="1" t="str">
        <f>IF(ISBLANK(A368),"",SUMIF(Sales!E$10:E$2000,A368,Sales!L$10:L$2000))</f>
        <v/>
      </c>
    </row>
    <row r="372" spans="2:2" x14ac:dyDescent="0.25">
      <c r="B372" s="1" t="str">
        <f>IF(ISBLANK(A369),"",SUMIF(Sales!E$10:E$2000,A369,Sales!L$10:L$2000))</f>
        <v/>
      </c>
    </row>
    <row r="373" spans="2:2" x14ac:dyDescent="0.25">
      <c r="B373" s="1" t="str">
        <f>IF(ISBLANK(A370),"",SUMIF(Sales!E$10:E$2000,A370,Sales!L$10:L$2000))</f>
        <v/>
      </c>
    </row>
    <row r="374" spans="2:2" x14ac:dyDescent="0.25">
      <c r="B374" s="1" t="str">
        <f>IF(ISBLANK(A371),"",SUMIF(Sales!E$10:E$2000,A371,Sales!L$10:L$2000))</f>
        <v/>
      </c>
    </row>
    <row r="375" spans="2:2" x14ac:dyDescent="0.25">
      <c r="B375" s="1" t="str">
        <f>IF(ISBLANK(A372),"",SUMIF(Sales!E$10:E$2000,A372,Sales!L$10:L$2000))</f>
        <v/>
      </c>
    </row>
    <row r="376" spans="2:2" x14ac:dyDescent="0.25">
      <c r="B376" s="1" t="str">
        <f>IF(ISBLANK(A373),"",SUMIF(Sales!E$10:E$2000,A373,Sales!L$10:L$2000))</f>
        <v/>
      </c>
    </row>
    <row r="377" spans="2:2" x14ac:dyDescent="0.25">
      <c r="B377" s="1" t="str">
        <f>IF(ISBLANK(A374),"",SUMIF(Sales!E$10:E$2000,A374,Sales!L$10:L$2000))</f>
        <v/>
      </c>
    </row>
    <row r="378" spans="2:2" x14ac:dyDescent="0.25">
      <c r="B378" s="1" t="str">
        <f>IF(ISBLANK(A375),"",SUMIF(Sales!E$10:E$2000,A375,Sales!L$10:L$2000))</f>
        <v/>
      </c>
    </row>
    <row r="379" spans="2:2" x14ac:dyDescent="0.25">
      <c r="B379" s="1" t="str">
        <f>IF(ISBLANK(A376),"",SUMIF(Sales!E$10:E$2000,A376,Sales!L$10:L$2000))</f>
        <v/>
      </c>
    </row>
    <row r="380" spans="2:2" x14ac:dyDescent="0.25">
      <c r="B380" s="1" t="str">
        <f>IF(ISBLANK(A377),"",SUMIF(Sales!E$10:E$2000,A377,Sales!L$10:L$2000))</f>
        <v/>
      </c>
    </row>
    <row r="381" spans="2:2" x14ac:dyDescent="0.25">
      <c r="B381" s="1" t="str">
        <f>IF(ISBLANK(A378),"",SUMIF(Sales!E$10:E$2000,A378,Sales!L$10:L$2000))</f>
        <v/>
      </c>
    </row>
    <row r="382" spans="2:2" x14ac:dyDescent="0.25">
      <c r="B382" s="1" t="str">
        <f>IF(ISBLANK(A379),"",SUMIF(Sales!E$10:E$2000,A379,Sales!L$10:L$2000))</f>
        <v/>
      </c>
    </row>
    <row r="383" spans="2:2" x14ac:dyDescent="0.25">
      <c r="B383" s="1" t="str">
        <f>IF(ISBLANK(A380),"",SUMIF(Sales!E$10:E$2000,A380,Sales!L$10:L$2000))</f>
        <v/>
      </c>
    </row>
    <row r="384" spans="2:2" x14ac:dyDescent="0.25">
      <c r="B384" s="1" t="str">
        <f>IF(ISBLANK(A381),"",SUMIF(Sales!E$10:E$2000,A381,Sales!L$10:L$2000))</f>
        <v/>
      </c>
    </row>
    <row r="385" spans="2:2" x14ac:dyDescent="0.25">
      <c r="B385" s="1" t="str">
        <f>IF(ISBLANK(A382),"",SUMIF(Sales!E$10:E$2000,A382,Sales!L$10:L$2000))</f>
        <v/>
      </c>
    </row>
    <row r="386" spans="2:2" x14ac:dyDescent="0.25">
      <c r="B386" s="1" t="str">
        <f>IF(ISBLANK(A383),"",SUMIF(Sales!E$10:E$2000,A383,Sales!L$10:L$2000))</f>
        <v/>
      </c>
    </row>
    <row r="387" spans="2:2" x14ac:dyDescent="0.25">
      <c r="B387" s="1" t="str">
        <f>IF(ISBLANK(A384),"",SUMIF(Sales!E$10:E$2000,A384,Sales!L$10:L$2000))</f>
        <v/>
      </c>
    </row>
    <row r="388" spans="2:2" x14ac:dyDescent="0.25">
      <c r="B388" s="1" t="str">
        <f>IF(ISBLANK(A385),"",SUMIF(Sales!E$10:E$2000,A385,Sales!L$10:L$2000))</f>
        <v/>
      </c>
    </row>
    <row r="389" spans="2:2" x14ac:dyDescent="0.25">
      <c r="B389" s="1" t="str">
        <f>IF(ISBLANK(A386),"",SUMIF(Sales!E$10:E$2000,A386,Sales!L$10:L$2000))</f>
        <v/>
      </c>
    </row>
    <row r="390" spans="2:2" x14ac:dyDescent="0.25">
      <c r="B390" s="1" t="str">
        <f>IF(ISBLANK(A387),"",SUMIF(Sales!E$10:E$2000,A387,Sales!L$10:L$2000))</f>
        <v/>
      </c>
    </row>
    <row r="391" spans="2:2" x14ac:dyDescent="0.25">
      <c r="B391" s="1" t="str">
        <f>IF(ISBLANK(A388),"",SUMIF(Sales!E$10:E$2000,A388,Sales!L$10:L$2000))</f>
        <v/>
      </c>
    </row>
    <row r="392" spans="2:2" x14ac:dyDescent="0.25">
      <c r="B392" s="1" t="str">
        <f>IF(ISBLANK(A389),"",SUMIF(Sales!E$10:E$2000,A389,Sales!L$10:L$2000))</f>
        <v/>
      </c>
    </row>
    <row r="393" spans="2:2" x14ac:dyDescent="0.25">
      <c r="B393" s="1" t="str">
        <f>IF(ISBLANK(A390),"",SUMIF(Sales!E$10:E$2000,A390,Sales!L$10:L$2000))</f>
        <v/>
      </c>
    </row>
    <row r="394" spans="2:2" x14ac:dyDescent="0.25">
      <c r="B394" s="1" t="str">
        <f>IF(ISBLANK(A391),"",SUMIF(Sales!E$10:E$2000,A391,Sales!L$10:L$2000))</f>
        <v/>
      </c>
    </row>
    <row r="395" spans="2:2" x14ac:dyDescent="0.25">
      <c r="B395" s="1" t="str">
        <f>IF(ISBLANK(A392),"",SUMIF(Sales!E$10:E$2000,A392,Sales!L$10:L$2000))</f>
        <v/>
      </c>
    </row>
    <row r="396" spans="2:2" x14ac:dyDescent="0.25">
      <c r="B396" s="1" t="str">
        <f>IF(ISBLANK(A393),"",SUMIF(Sales!E$10:E$2000,A393,Sales!L$10:L$2000))</f>
        <v/>
      </c>
    </row>
    <row r="397" spans="2:2" x14ac:dyDescent="0.25">
      <c r="B397" s="1" t="str">
        <f>IF(ISBLANK(A394),"",SUMIF(Sales!E$10:E$2000,A394,Sales!L$10:L$2000))</f>
        <v/>
      </c>
    </row>
    <row r="398" spans="2:2" x14ac:dyDescent="0.25">
      <c r="B398" s="1" t="str">
        <f>IF(ISBLANK(A395),"",SUMIF(Sales!E$10:E$2000,A395,Sales!L$10:L$2000))</f>
        <v/>
      </c>
    </row>
  </sheetData>
  <sortState ref="A1:A46">
    <sortCondition ref="A46"/>
  </sortState>
  <phoneticPr fontId="2" type="noConversion"/>
  <pageMargins left="1" right="1" top="0.25" bottom="0.2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Lots</vt:lpstr>
      <vt:lpstr>Sales</vt:lpstr>
      <vt:lpstr>Payout</vt:lpstr>
      <vt:lpstr>Sales!Print_Titles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Eric Engelmann</cp:lastModifiedBy>
  <cp:lastPrinted>2025-02-10T02:17:36Z</cp:lastPrinted>
  <dcterms:created xsi:type="dcterms:W3CDTF">2014-12-21T18:49:08Z</dcterms:created>
  <dcterms:modified xsi:type="dcterms:W3CDTF">2025-02-14T13:04:46Z</dcterms:modified>
</cp:coreProperties>
</file>